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<sst xmlns="http://schemas.openxmlformats.org/spreadsheetml/2006/main" count="715" uniqueCount="216">
  <si>
    <t>ОТЧЕТ ОБ ИСПОЛНЕНИИ БЮДЖЕТА</t>
  </si>
  <si>
    <t>коды</t>
  </si>
  <si>
    <t xml:space="preserve">Форма по ОКУД   </t>
  </si>
  <si>
    <t>на</t>
  </si>
  <si>
    <t xml:space="preserve">Дата   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</si>
  <si>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</si>
  <si>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</si>
  <si>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</si>
  <si>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</si>
  <si>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</si>
  <si>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</si>
  <si>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</si>
  <si>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</si>
  <si>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</si>
  <si>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</si>
  <si>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</si>
  <si>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</si>
  <si>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</si>
  <si>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</si>
  <si>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</si>
  <si>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</si>
  <si>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</si>
  <si>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</si>
  <si>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</si>
  <si>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</si>
  <si>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</si>
  <si>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</si>
  <si>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</si>
  <si>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</si>
  <si>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</si>
  <si>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</si>
  <si>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</si>
  <si>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0501313</t>
  </si>
  <si>
    <t>0000</t>
  </si>
  <si>
    <t>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</si>
  <si>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</si>
  <si>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</t>
  </si>
  <si>
    <t>0601313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</si>
  <si>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</si>
  <si>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</si>
  <si>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</si>
  <si>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</si>
  <si>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</si>
  <si>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</si>
  <si>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</si>
  <si>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</si>
  <si>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2100</t>
  </si>
  <si>
    <t>-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</si>
  <si>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</si>
  <si>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</si>
  <si>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</si>
  <si>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</si>
  <si>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</si>
  <si>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</si>
  <si>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</si>
  <si>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</si>
  <si>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</si>
  <si>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</si>
  <si>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</si>
  <si>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</si>
  <si>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Налог на доходы физических лиц с доходов,  полученных физическими лицами, не являющимися налоговыми резидентами Российской Федерации (невыясненные)</t>
  </si>
  <si>
    <t>Единый сельскохозяйственный налог (платеж)</t>
  </si>
  <si>
    <t>105</t>
  </si>
  <si>
    <t>0301001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</si>
  <si>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</si>
  <si>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 (пени по соответствующему платежу)</t>
  </si>
  <si>
    <t>0302001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</si>
  <si>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</si>
  <si>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</si>
  <si>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</si>
  <si>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</si>
  <si>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</si>
  <si>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(невыясненные)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</si>
  <si>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</si>
  <si>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</si>
  <si>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</si>
  <si>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</si>
  <si>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
</t>
  </si>
  <si>
    <t>0604313</t>
  </si>
  <si>
    <t xml:space="preserve">Земельный налог с физических лиц, обладающих земельным участком, расположенным в границах городских поселений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</si>
  <si>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</si>
  <si>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</si>
  <si>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</si>
  <si>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</si>
  <si>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0904513</t>
  </si>
  <si>
    <t>Доходы поступающие в порядке возмещения расходов, понесенных в связи с эксплуатацией имущества городских поселений</t>
  </si>
  <si>
    <t>113</t>
  </si>
  <si>
    <t>0206513</t>
  </si>
  <si>
    <t>130</t>
  </si>
  <si>
    <t>Прочие доходы от компенсации затрат бюджетов городских поселений</t>
  </si>
  <si>
    <t>0299513</t>
  </si>
  <si>
    <t>Доходы от продажи квартир, находящихся в собственности городских поселений</t>
  </si>
  <si>
    <t>0105013</t>
  </si>
  <si>
    <t>410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</si>
  <si>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</si>
  <si>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</t>
  </si>
  <si>
    <t>9005013</t>
  </si>
  <si>
    <t>140</t>
  </si>
  <si>
    <t>Прочие неналоговые доходы бюджетов городских поселений</t>
  </si>
  <si>
    <t>117</t>
  </si>
  <si>
    <t>0505013</t>
  </si>
  <si>
    <t>180</t>
  </si>
  <si>
    <t>Дотации бюджетам городских поселений на выравнивание бюджетной обеспеченности</t>
  </si>
  <si>
    <t>202</t>
  </si>
  <si>
    <t>0100113</t>
  </si>
  <si>
    <t>151</t>
  </si>
  <si>
    <t>Дотации бюджетам городских поселений на поддержку мер по обеспечению сбалансированности бюджетов</t>
  </si>
  <si>
    <t>0100313</t>
  </si>
  <si>
    <t>Прочие дотации бюджетам поселений</t>
  </si>
  <si>
    <t>0199913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</si>
  <si>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</si>
  <si>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0301513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</si>
  <si>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</si>
  <si>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0401413</t>
  </si>
  <si>
    <t>Прочие межбюджетные трансферты, передаваемые бюджетам городских поселений</t>
  </si>
  <si>
    <t>0499913</t>
  </si>
  <si>
    <t>Прочие безвозмездные поступления в бюджеты поселений</t>
  </si>
  <si>
    <t>207</t>
  </si>
  <si>
    <t>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</si>
  <si>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</si>
  <si>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</si>
  <si>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</si>
  <si>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</si>
  <si>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</si>
  <si>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</si>
  <si>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121</t>
  </si>
  <si>
    <t>Начисления на выплаты по оплате труда</t>
  </si>
  <si>
    <t>Прочие выплаты</t>
  </si>
  <si>
    <t>122</t>
  </si>
  <si>
    <t>112</t>
  </si>
  <si>
    <t>Услуги связи</t>
  </si>
  <si>
    <t>244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</si>
  <si>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</si>
  <si>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</si>
  <si>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</si>
  <si>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</si>
  <si>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242</t>
  </si>
  <si>
    <t>Работы, услуги по содержанию имущества</t>
  </si>
  <si>
    <t>Увеличение стоимости основных средств</t>
  </si>
  <si>
    <t>851</t>
  </si>
  <si>
    <t>852</t>
  </si>
  <si>
    <t>Перечисления другим бюджетам бюджетной системы Российской Федерации</t>
  </si>
  <si>
    <t>540</t>
  </si>
  <si>
    <t>870</t>
  </si>
  <si>
    <t>Коммунальные услуги</t>
  </si>
  <si>
    <t>630</t>
  </si>
  <si>
    <t>Безвозмездные перечисления государственным и муниципальным организациям</t>
  </si>
  <si>
    <t>810</t>
  </si>
  <si>
    <t>321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</si>
  <si>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</si>
  <si>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</si>
  <si>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</si>
  <si>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</si>
  <si>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</si>
  <si>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</si>
  <si>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</si>
  <si>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</si>
  <si>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</si>
  <si>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</si>
  <si>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</si>
  <si>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</si>
  <si>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</si>
  <si>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</si>
  <si>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</si>
  <si>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</si>
  <si>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</si>
  <si>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</si>
  <si>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01 февраля 2016 г.</t>
  </si>
  <si>
    <t>5000002030</t>
  </si>
  <si>
    <t>5000099990</t>
  </si>
  <si>
    <t>5000020070</t>
  </si>
  <si>
    <t>5100002040</t>
  </si>
  <si>
    <t>5100002080</t>
  </si>
  <si>
    <t>5200089240</t>
  </si>
  <si>
    <t>5300020610</t>
  </si>
  <si>
    <t>4200199990</t>
  </si>
  <si>
    <t>4900199990</t>
  </si>
  <si>
    <t>5100002400</t>
  </si>
  <si>
    <t>5500000590</t>
  </si>
  <si>
    <t>6000120020</t>
  </si>
  <si>
    <t>5100051180</t>
  </si>
  <si>
    <t>4600199990</t>
  </si>
  <si>
    <t>4600299990</t>
  </si>
  <si>
    <t>4600399990</t>
  </si>
  <si>
    <t>4600499990</t>
  </si>
  <si>
    <t>4700199990</t>
  </si>
  <si>
    <t>4800182300</t>
  </si>
  <si>
    <t>48001S2300</t>
  </si>
  <si>
    <t>4800282310</t>
  </si>
  <si>
    <t>4800299990</t>
  </si>
  <si>
    <t>48002S2310</t>
  </si>
  <si>
    <t>4500199990</t>
  </si>
  <si>
    <t>5200089160</t>
  </si>
  <si>
    <t>5100020070</t>
  </si>
  <si>
    <t>5500020070</t>
  </si>
  <si>
    <t>5200089090</t>
  </si>
  <si>
    <t>6100199990</t>
  </si>
  <si>
    <t>5200089020</t>
  </si>
  <si>
    <t>4100199990</t>
  </si>
  <si>
    <t>5500099990</t>
  </si>
  <si>
    <t>4400199990</t>
  </si>
  <si>
    <t>5200089050</t>
  </si>
  <si>
    <t>5600000590</t>
  </si>
  <si>
    <t>5100099990</t>
  </si>
  <si>
    <t>5700000590</t>
  </si>
  <si>
    <t>5700099990</t>
  </si>
  <si>
    <t>129</t>
  </si>
  <si>
    <t>119</t>
  </si>
  <si>
    <t>412</t>
  </si>
  <si>
    <t>Пенсии, пособия, выплачиваемые организациями сектора госуправления</t>
  </si>
  <si>
    <t xml:space="preserve">Безвозмездные перечисления организациям, за исключением государственных и муниципальных организаций </t>
  </si>
  <si>
    <t>Невыясненные поступления, зачисляемые в бюджеты городских поселений</t>
  </si>
  <si>
    <t>Возврат остатков субсидий, субвенций и иных межбюджетных транфертов, имеющих целевое назначение, прошлых лет</t>
  </si>
  <si>
    <t>0500013</t>
  </si>
  <si>
    <t>08 февраля 2016 г.</t>
  </si>
  <si>
    <t>С.А. Пикульская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</si>
</sst>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09707584.59]&quot;209 707 584.59&quot;;General"/>
    <numFmt numFmtId="167" formatCode="[=230843926.32]&quot;230 843 926.32&quot;;General"/>
    <numFmt numFmtId="168" formatCode="[=-20376614.21]&quot;-20 376 614.21&quot;;General"/>
    <numFmt numFmtId="169" formatCode="[=224472530.57]&quot;224 472 530.57&quot;;General"/>
    <numFmt numFmtId="170" formatCode="[=198929566.55]&quot;198 929 566.55&quot;;General"/>
    <numFmt numFmtId="171" formatCode="[=25542964.02]&quot;25 542 964.02&quot;;General"/>
    <numFmt numFmtId="172" formatCode="[=31914359.77]&quot;31 914 359.77&quot;;General"/>
    <numFmt numFmtId="173" formatCode="[=0]&quot;-&quot;;General"/>
    <numFmt numFmtId="174" formatCode="0000"/>
    <numFmt numFmtId="175" formatCode="0000000000"/>
    <numFmt numFmtId="176" formatCode="#,##0.000"/>
  </numFmts>
  <fonts count="24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medium"/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5" fillId="0" borderId="0">
      <alignment/>
      <protection/>
    </xf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10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right"/>
    </xf>
    <xf numFmtId="164" fontId="0" fillId="2" borderId="11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3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>
      <alignment horizontal="center" vertical="top"/>
    </xf>
    <xf numFmtId="0" fontId="0" fillId="2" borderId="14" xfId="0" applyNumberFormat="1" applyFont="1" applyFill="1" applyBorder="1" applyAlignment="1">
      <alignment horizontal="center" vertical="top" wrapText="1"/>
    </xf>
    <xf numFmtId="1" fontId="0" fillId="2" borderId="10" xfId="0" applyNumberFormat="1" applyFont="1" applyFill="1" applyBorder="1" applyAlignment="1">
      <alignment horizontal="center" vertical="top"/>
    </xf>
    <xf numFmtId="1" fontId="0" fillId="2" borderId="15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/>
    </xf>
    <xf numFmtId="165" fontId="0" fillId="2" borderId="16" xfId="0" applyNumberFormat="1" applyFont="1" applyFill="1" applyBorder="1" applyAlignment="1">
      <alignment horizontal="center"/>
    </xf>
    <xf numFmtId="4" fontId="0" fillId="2" borderId="17" xfId="0" applyNumberFormat="1" applyFill="1" applyBorder="1" applyAlignment="1">
      <alignment horizontal="right"/>
    </xf>
    <xf numFmtId="0" fontId="0" fillId="2" borderId="18" xfId="0" applyFont="1" applyFill="1" applyBorder="1" applyAlignment="1">
      <alignment horizontal="left" indent="2"/>
    </xf>
    <xf numFmtId="0" fontId="0" fillId="2" borderId="19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right"/>
    </xf>
    <xf numFmtId="0" fontId="0" fillId="2" borderId="21" xfId="0" applyNumberFormat="1" applyFont="1" applyFill="1" applyBorder="1" applyAlignment="1">
      <alignment horizontal="right"/>
    </xf>
    <xf numFmtId="0" fontId="0" fillId="2" borderId="22" xfId="0" applyNumberFormat="1" applyFont="1" applyFill="1" applyBorder="1" applyAlignment="1">
      <alignment horizontal="right"/>
    </xf>
    <xf numFmtId="0" fontId="0" fillId="2" borderId="23" xfId="0" applyNumberFormat="1" applyFont="1" applyFill="1" applyBorder="1" applyAlignment="1">
      <alignment horizontal="left" vertical="top" wrapText="1" indent="2"/>
    </xf>
    <xf numFmtId="0" fontId="0" fillId="2" borderId="10" xfId="0" applyNumberFormat="1" applyFont="1" applyFill="1" applyBorder="1" applyAlignment="1">
      <alignment horizontal="left" vertical="top"/>
    </xf>
    <xf numFmtId="4" fontId="0" fillId="2" borderId="10" xfId="0" applyNumberFormat="1" applyFont="1" applyFill="1" applyBorder="1" applyAlignment="1">
      <alignment horizontal="right" vertical="top"/>
    </xf>
    <xf numFmtId="4" fontId="0" fillId="2" borderId="23" xfId="0" applyNumberFormat="1" applyFont="1" applyFill="1" applyBorder="1" applyAlignment="1">
      <alignment horizontal="right" vertical="top"/>
    </xf>
    <xf numFmtId="2" fontId="0" fillId="2" borderId="10" xfId="0" applyNumberFormat="1" applyFont="1" applyFill="1" applyBorder="1" applyAlignment="1">
      <alignment horizontal="right" vertical="top"/>
    </xf>
    <xf numFmtId="0" fontId="0" fillId="2" borderId="23" xfId="0" applyNumberFormat="1" applyFont="1" applyFill="1" applyBorder="1" applyAlignment="1">
      <alignment horizontal="right" vertical="top"/>
    </xf>
    <xf numFmtId="0" fontId="0" fillId="2" borderId="10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left" wrapText="1"/>
    </xf>
    <xf numFmtId="1" fontId="0" fillId="2" borderId="16" xfId="0" applyNumberFormat="1" applyFont="1" applyFill="1" applyBorder="1" applyAlignment="1">
      <alignment horizontal="center"/>
    </xf>
    <xf numFmtId="171" fontId="0" fillId="2" borderId="17" xfId="0" applyNumberFormat="1" applyFont="1" applyFill="1" applyBorder="1" applyAlignment="1">
      <alignment horizontal="right"/>
    </xf>
    <xf numFmtId="0" fontId="0" fillId="2" borderId="22" xfId="0" applyFont="1" applyFill="1" applyBorder="1" applyAlignment="1">
      <alignment horizontal="left"/>
    </xf>
    <xf numFmtId="1" fontId="0" fillId="2" borderId="24" xfId="0" applyNumberFormat="1" applyFont="1" applyFill="1" applyBorder="1" applyAlignment="1">
      <alignment horizontal="center"/>
    </xf>
    <xf numFmtId="0" fontId="0" fillId="2" borderId="25" xfId="0" applyNumberFormat="1" applyFont="1" applyFill="1" applyBorder="1" applyAlignment="1">
      <alignment horizontal="center"/>
    </xf>
    <xf numFmtId="0" fontId="0" fillId="2" borderId="26" xfId="0" applyNumberFormat="1" applyFont="1" applyFill="1" applyBorder="1" applyAlignment="1">
      <alignment horizontal="center" vertical="top"/>
    </xf>
    <xf numFmtId="4" fontId="0" fillId="2" borderId="27" xfId="0" applyNumberFormat="1" applyFont="1" applyFill="1" applyBorder="1" applyAlignment="1">
      <alignment horizontal="right"/>
    </xf>
    <xf numFmtId="0" fontId="0" fillId="2" borderId="28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/>
    </xf>
    <xf numFmtId="1" fontId="0" fillId="2" borderId="31" xfId="0" applyNumberFormat="1" applyFont="1" applyFill="1" applyBorder="1" applyAlignment="1">
      <alignment horizontal="center"/>
    </xf>
    <xf numFmtId="173" fontId="0" fillId="2" borderId="15" xfId="0" applyNumberFormat="1" applyFont="1" applyFill="1" applyBorder="1" applyAlignment="1">
      <alignment horizontal="right"/>
    </xf>
    <xf numFmtId="173" fontId="0" fillId="2" borderId="23" xfId="0" applyNumberFormat="1" applyFont="1" applyFill="1" applyBorder="1" applyAlignment="1">
      <alignment horizontal="right"/>
    </xf>
    <xf numFmtId="0" fontId="0" fillId="2" borderId="10" xfId="0" applyNumberFormat="1" applyFont="1" applyFill="1" applyBorder="1" applyAlignment="1">
      <alignment horizontal="left" wrapText="1" indent="4"/>
    </xf>
    <xf numFmtId="0" fontId="0" fillId="2" borderId="23" xfId="0" applyNumberFormat="1" applyFont="1" applyFill="1" applyBorder="1" applyAlignment="1">
      <alignment horizontal="center"/>
    </xf>
    <xf numFmtId="0" fontId="0" fillId="2" borderId="32" xfId="0" applyFont="1" applyFill="1" applyBorder="1" applyAlignment="1">
      <alignment horizontal="left"/>
    </xf>
    <xf numFmtId="0" fontId="0" fillId="2" borderId="3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14" fontId="0" fillId="2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left" vertical="top"/>
    </xf>
    <xf numFmtId="167" fontId="0" fillId="0" borderId="0" xfId="0" applyNumberFormat="1" applyAlignment="1">
      <alignment/>
    </xf>
    <xf numFmtId="4" fontId="0" fillId="2" borderId="20" xfId="0" applyNumberFormat="1" applyFont="1" applyFill="1" applyBorder="1" applyAlignment="1">
      <alignment horizontal="left"/>
    </xf>
    <xf numFmtId="4" fontId="0" fillId="2" borderId="21" xfId="0" applyNumberFormat="1" applyFont="1" applyFill="1" applyBorder="1" applyAlignment="1">
      <alignment horizontal="left"/>
    </xf>
    <xf numFmtId="4" fontId="0" fillId="2" borderId="34" xfId="0" applyNumberFormat="1" applyFont="1" applyFill="1" applyBorder="1" applyAlignment="1">
      <alignment horizontal="left"/>
    </xf>
    <xf numFmtId="4" fontId="0" fillId="2" borderId="35" xfId="0" applyNumberFormat="1" applyFont="1" applyFill="1" applyBorder="1" applyAlignment="1">
      <alignment horizontal="right"/>
    </xf>
    <xf numFmtId="165" fontId="0" fillId="0" borderId="10" xfId="52" applyNumberFormat="1" applyFont="1" applyFill="1" applyBorder="1" applyAlignment="1" applyProtection="1">
      <alignment/>
      <protection hidden="1"/>
    </xf>
    <xf numFmtId="174" fontId="0" fillId="0" borderId="10" xfId="52" applyNumberFormat="1" applyFont="1" applyFill="1" applyBorder="1" applyAlignment="1" applyProtection="1">
      <alignment/>
      <protection hidden="1"/>
    </xf>
    <xf numFmtId="0" fontId="0" fillId="2" borderId="15" xfId="0" applyNumberFormat="1" applyFont="1" applyFill="1" applyBorder="1" applyAlignment="1">
      <alignment vertical="top"/>
    </xf>
    <xf numFmtId="0" fontId="0" fillId="2" borderId="36" xfId="0" applyNumberFormat="1" applyFont="1" applyFill="1" applyBorder="1" applyAlignment="1">
      <alignment vertical="top"/>
    </xf>
    <xf numFmtId="0" fontId="0" fillId="2" borderId="0" xfId="0" applyFill="1" applyAlignment="1">
      <alignment horizontal="center"/>
    </xf>
    <xf numFmtId="165" fontId="0" fillId="0" borderId="10" xfId="52" applyNumberFormat="1" applyFont="1" applyFill="1" applyBorder="1" applyAlignment="1" applyProtection="1">
      <alignment horizontal="center"/>
      <protection hidden="1"/>
    </xf>
    <xf numFmtId="0" fontId="0" fillId="2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175" fontId="0" fillId="0" borderId="10" xfId="52" applyNumberFormat="1" applyFont="1" applyFill="1" applyBorder="1" applyAlignment="1" applyProtection="1">
      <alignment/>
      <protection hidden="1"/>
    </xf>
    <xf numFmtId="0" fontId="0" fillId="2" borderId="37" xfId="0" applyNumberFormat="1" applyFont="1" applyFill="1" applyBorder="1" applyAlignment="1">
      <alignment vertical="top"/>
    </xf>
    <xf numFmtId="0" fontId="0" fillId="2" borderId="38" xfId="0" applyNumberFormat="1" applyFont="1" applyFill="1" applyBorder="1" applyAlignment="1">
      <alignment vertical="top"/>
    </xf>
    <xf numFmtId="0" fontId="0" fillId="2" borderId="39" xfId="0" applyNumberFormat="1" applyFont="1" applyFill="1" applyBorder="1" applyAlignment="1">
      <alignment vertical="top"/>
    </xf>
    <xf numFmtId="0" fontId="0" fillId="2" borderId="40" xfId="0" applyNumberFormat="1" applyFont="1" applyFill="1" applyBorder="1" applyAlignment="1">
      <alignment vertical="top"/>
    </xf>
    <xf numFmtId="175" fontId="0" fillId="0" borderId="10" xfId="52" applyNumberFormat="1" applyFont="1" applyFill="1" applyBorder="1" applyAlignment="1" applyProtection="1">
      <alignment horizontal="center"/>
      <protection hidden="1"/>
    </xf>
    <xf numFmtId="174" fontId="0" fillId="0" borderId="10" xfId="52" applyNumberFormat="1" applyFont="1" applyFill="1" applyBorder="1" applyAlignment="1" applyProtection="1">
      <alignment horizontal="center"/>
      <protection hidden="1"/>
    </xf>
    <xf numFmtId="4" fontId="0" fillId="0" borderId="10" xfId="52" applyNumberFormat="1" applyFont="1" applyFill="1" applyBorder="1" applyAlignment="1" applyProtection="1">
      <alignment/>
      <protection hidden="1"/>
    </xf>
    <xf numFmtId="4" fontId="0" fillId="2" borderId="15" xfId="0" applyNumberFormat="1" applyFont="1" applyFill="1" applyBorder="1" applyAlignment="1">
      <alignment vertical="top"/>
    </xf>
    <xf numFmtId="4" fontId="0" fillId="2" borderId="38" xfId="0" applyNumberFormat="1" applyFont="1" applyFill="1" applyBorder="1" applyAlignment="1">
      <alignment vertical="top"/>
    </xf>
    <xf numFmtId="0" fontId="0" fillId="2" borderId="31" xfId="0" applyNumberFormat="1" applyFont="1" applyFill="1" applyBorder="1" applyAlignment="1">
      <alignment horizontal="left" vertical="top"/>
    </xf>
    <xf numFmtId="0" fontId="0" fillId="2" borderId="41" xfId="0" applyNumberFormat="1" applyFont="1" applyFill="1" applyBorder="1" applyAlignment="1">
      <alignment horizontal="left" vertical="top"/>
    </xf>
    <xf numFmtId="165" fontId="0" fillId="0" borderId="42" xfId="52" applyNumberFormat="1" applyFont="1" applyFill="1" applyBorder="1" applyAlignment="1" applyProtection="1">
      <alignment/>
      <protection hidden="1"/>
    </xf>
    <xf numFmtId="165" fontId="0" fillId="0" borderId="42" xfId="52" applyNumberFormat="1" applyFont="1" applyFill="1" applyBorder="1" applyAlignment="1" applyProtection="1">
      <alignment horizontal="center"/>
      <protection hidden="1"/>
    </xf>
    <xf numFmtId="174" fontId="0" fillId="0" borderId="42" xfId="52" applyNumberFormat="1" applyFont="1" applyFill="1" applyBorder="1" applyAlignment="1" applyProtection="1">
      <alignment/>
      <protection hidden="1"/>
    </xf>
    <xf numFmtId="174" fontId="0" fillId="0" borderId="42" xfId="52" applyNumberFormat="1" applyFont="1" applyFill="1" applyBorder="1" applyAlignment="1" applyProtection="1">
      <alignment horizontal="center"/>
      <protection hidden="1"/>
    </xf>
    <xf numFmtId="175" fontId="0" fillId="0" borderId="42" xfId="52" applyNumberFormat="1" applyFont="1" applyFill="1" applyBorder="1" applyAlignment="1" applyProtection="1">
      <alignment/>
      <protection hidden="1"/>
    </xf>
    <xf numFmtId="175" fontId="0" fillId="0" borderId="42" xfId="52" applyNumberFormat="1" applyFont="1" applyFill="1" applyBorder="1" applyAlignment="1" applyProtection="1">
      <alignment horizontal="center"/>
      <protection hidden="1"/>
    </xf>
    <xf numFmtId="4" fontId="0" fillId="2" borderId="36" xfId="0" applyNumberFormat="1" applyFont="1" applyFill="1" applyBorder="1" applyAlignment="1">
      <alignment vertical="top"/>
    </xf>
    <xf numFmtId="4" fontId="0" fillId="2" borderId="40" xfId="0" applyNumberFormat="1" applyFont="1" applyFill="1" applyBorder="1" applyAlignment="1">
      <alignment vertical="top"/>
    </xf>
    <xf numFmtId="4" fontId="0" fillId="0" borderId="42" xfId="52" applyNumberFormat="1" applyFont="1" applyFill="1" applyBorder="1" applyAlignment="1" applyProtection="1">
      <alignment/>
      <protection hidden="1"/>
    </xf>
    <xf numFmtId="4" fontId="0" fillId="2" borderId="42" xfId="0" applyNumberFormat="1" applyFont="1" applyFill="1" applyBorder="1" applyAlignment="1">
      <alignment horizontal="right" vertical="top"/>
    </xf>
    <xf numFmtId="0" fontId="0" fillId="2" borderId="15" xfId="0" applyNumberFormat="1" applyFont="1" applyFill="1" applyBorder="1" applyAlignment="1">
      <alignment vertical="top" wrapText="1"/>
    </xf>
    <xf numFmtId="0" fontId="0" fillId="2" borderId="38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0" fillId="0" borderId="31" xfId="0" applyNumberFormat="1" applyFont="1" applyFill="1" applyBorder="1" applyAlignment="1">
      <alignment horizontal="left" vertical="top"/>
    </xf>
    <xf numFmtId="0" fontId="0" fillId="0" borderId="15" xfId="0" applyNumberFormat="1" applyFont="1" applyFill="1" applyBorder="1" applyAlignment="1">
      <alignment vertical="top"/>
    </xf>
    <xf numFmtId="0" fontId="0" fillId="0" borderId="37" xfId="0" applyNumberFormat="1" applyFont="1" applyFill="1" applyBorder="1" applyAlignment="1">
      <alignment vertical="top"/>
    </xf>
    <xf numFmtId="0" fontId="0" fillId="0" borderId="38" xfId="0" applyNumberFormat="1" applyFont="1" applyFill="1" applyBorder="1" applyAlignment="1">
      <alignment vertical="top"/>
    </xf>
    <xf numFmtId="4" fontId="0" fillId="0" borderId="15" xfId="0" applyNumberFormat="1" applyFont="1" applyFill="1" applyBorder="1" applyAlignment="1">
      <alignment vertical="top"/>
    </xf>
    <xf numFmtId="4" fontId="0" fillId="0" borderId="38" xfId="0" applyNumberFormat="1" applyFont="1" applyFill="1" applyBorder="1" applyAlignment="1">
      <alignment vertical="top"/>
    </xf>
    <xf numFmtId="0" fontId="0" fillId="0" borderId="0" xfId="0" applyNumberFormat="1" applyFill="1" applyAlignment="1">
      <alignment horizontal="left" vertical="top"/>
    </xf>
    <xf numFmtId="4" fontId="0" fillId="2" borderId="10" xfId="0" applyNumberFormat="1" applyFill="1" applyBorder="1" applyAlignment="1">
      <alignment horizontal="right" vertical="top"/>
    </xf>
    <xf numFmtId="2" fontId="0" fillId="2" borderId="10" xfId="0" applyNumberFormat="1" applyFill="1" applyBorder="1" applyAlignment="1">
      <alignment horizontal="right" vertical="top"/>
    </xf>
    <xf numFmtId="0" fontId="0" fillId="2" borderId="23" xfId="0" applyNumberFormat="1" applyFill="1" applyBorder="1" applyAlignment="1">
      <alignment horizontal="left" vertical="top" wrapText="1" indent="2"/>
    </xf>
    <xf numFmtId="4" fontId="0" fillId="2" borderId="27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21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 vertical="top" wrapText="1"/>
    </xf>
    <xf numFmtId="4" fontId="0" fillId="0" borderId="21" xfId="0" applyNumberFormat="1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0" fillId="2" borderId="17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0" fontId="0" fillId="2" borderId="34" xfId="0" applyNumberFormat="1" applyFont="1" applyFill="1" applyBorder="1" applyAlignment="1">
      <alignment horizontal="left" wrapText="1" indent="4"/>
    </xf>
    <xf numFmtId="1" fontId="0" fillId="2" borderId="43" xfId="0" applyNumberFormat="1" applyFont="1" applyFill="1" applyBorder="1" applyAlignment="1">
      <alignment horizontal="center"/>
    </xf>
    <xf numFmtId="4" fontId="0" fillId="2" borderId="44" xfId="0" applyNumberFormat="1" applyFont="1" applyFill="1" applyBorder="1" applyAlignment="1">
      <alignment horizontal="right"/>
    </xf>
    <xf numFmtId="0" fontId="0" fillId="2" borderId="45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right" vertical="top"/>
    </xf>
    <xf numFmtId="4" fontId="0" fillId="2" borderId="10" xfId="0" applyNumberFormat="1" applyFont="1" applyFill="1" applyBorder="1" applyAlignment="1">
      <alignment horizontal="right" vertical="top"/>
    </xf>
    <xf numFmtId="0" fontId="0" fillId="2" borderId="0" xfId="0" applyNumberFormat="1" applyFill="1" applyAlignment="1">
      <alignment horizontal="right"/>
    </xf>
    <xf numFmtId="0" fontId="0" fillId="2" borderId="20" xfId="0" applyFont="1" applyFill="1" applyBorder="1" applyAlignment="1">
      <alignment horizontal="left"/>
    </xf>
    <xf numFmtId="0" fontId="0" fillId="2" borderId="46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2" borderId="47" xfId="0" applyNumberFormat="1" applyFont="1" applyFill="1" applyBorder="1" applyAlignment="1">
      <alignment horizontal="center" vertical="top"/>
    </xf>
    <xf numFmtId="49" fontId="0" fillId="2" borderId="47" xfId="0" applyNumberFormat="1" applyFill="1" applyBorder="1" applyAlignment="1">
      <alignment horizontal="center" vertical="top"/>
    </xf>
    <xf numFmtId="49" fontId="0" fillId="2" borderId="47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left"/>
    </xf>
    <xf numFmtId="0" fontId="0" fillId="2" borderId="21" xfId="0" applyNumberFormat="1" applyFont="1" applyFill="1" applyBorder="1" applyAlignment="1">
      <alignment horizontal="left" wrapText="1"/>
    </xf>
    <xf numFmtId="0" fontId="0" fillId="2" borderId="34" xfId="0" applyNumberFormat="1" applyFont="1" applyFill="1" applyBorder="1" applyAlignment="1">
      <alignment horizontal="center"/>
    </xf>
    <xf numFmtId="0" fontId="0" fillId="2" borderId="48" xfId="0" applyNumberFormat="1" applyFont="1" applyFill="1" applyBorder="1" applyAlignment="1">
      <alignment horizontal="center"/>
    </xf>
    <xf numFmtId="4" fontId="0" fillId="2" borderId="27" xfId="0" applyNumberFormat="1" applyFont="1" applyFill="1" applyBorder="1" applyAlignment="1">
      <alignment horizontal="right"/>
    </xf>
    <xf numFmtId="0" fontId="0" fillId="2" borderId="26" xfId="0" applyNumberFormat="1" applyFont="1" applyFill="1" applyBorder="1" applyAlignment="1">
      <alignment horizontal="center" vertical="top" wrapText="1"/>
    </xf>
    <xf numFmtId="1" fontId="0" fillId="2" borderId="10" xfId="0" applyNumberFormat="1" applyFont="1" applyFill="1" applyBorder="1" applyAlignment="1">
      <alignment horizontal="center" vertical="top"/>
    </xf>
    <xf numFmtId="1" fontId="0" fillId="2" borderId="15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47" xfId="0" applyNumberFormat="1" applyFont="1" applyFill="1" applyBorder="1" applyAlignment="1">
      <alignment horizontal="center" vertical="top"/>
    </xf>
    <xf numFmtId="0" fontId="0" fillId="2" borderId="49" xfId="0" applyNumberFormat="1" applyFont="1" applyFill="1" applyBorder="1" applyAlignment="1">
      <alignment horizontal="center" vertical="top"/>
    </xf>
    <xf numFmtId="0" fontId="0" fillId="2" borderId="35" xfId="0" applyNumberFormat="1" applyFont="1" applyFill="1" applyBorder="1" applyAlignment="1">
      <alignment horizontal="center"/>
    </xf>
    <xf numFmtId="0" fontId="0" fillId="2" borderId="50" xfId="0" applyNumberFormat="1" applyFont="1" applyFill="1" applyBorder="1" applyAlignment="1">
      <alignment horizontal="center"/>
    </xf>
    <xf numFmtId="0" fontId="0" fillId="2" borderId="29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173" fontId="0" fillId="2" borderId="15" xfId="0" applyNumberFormat="1" applyFont="1" applyFill="1" applyBorder="1" applyAlignment="1">
      <alignment horizontal="right"/>
    </xf>
    <xf numFmtId="0" fontId="0" fillId="2" borderId="51" xfId="0" applyNumberFormat="1" applyFont="1" applyFill="1" applyBorder="1" applyAlignment="1">
      <alignment horizontal="left" vertical="top" wrapText="1" indent="4"/>
    </xf>
    <xf numFmtId="4" fontId="0" fillId="2" borderId="15" xfId="0" applyNumberFormat="1" applyFont="1" applyFill="1" applyBorder="1" applyAlignment="1">
      <alignment horizontal="right"/>
    </xf>
    <xf numFmtId="0" fontId="3" fillId="2" borderId="32" xfId="0" applyNumberFormat="1" applyFont="1" applyFill="1" applyBorder="1" applyAlignment="1">
      <alignment horizontal="center" vertical="top"/>
    </xf>
    <xf numFmtId="0" fontId="0" fillId="2" borderId="51" xfId="0" applyNumberFormat="1" applyFont="1" applyFill="1" applyBorder="1" applyAlignment="1">
      <alignment horizontal="left" vertical="top" wrapText="1" indent="6"/>
    </xf>
    <xf numFmtId="0" fontId="2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 wrapText="1"/>
    </xf>
    <xf numFmtId="0" fontId="0" fillId="2" borderId="52" xfId="0" applyNumberFormat="1" applyFont="1" applyFill="1" applyBorder="1" applyAlignment="1">
      <alignment horizontal="center"/>
    </xf>
    <xf numFmtId="4" fontId="0" fillId="2" borderId="44" xfId="0" applyNumberFormat="1" applyFont="1" applyFill="1" applyBorder="1" applyAlignment="1">
      <alignment horizontal="right"/>
    </xf>
    <xf numFmtId="4" fontId="0" fillId="2" borderId="53" xfId="0" applyNumberFormat="1" applyFont="1" applyFill="1" applyBorder="1" applyAlignment="1">
      <alignment horizontal="right"/>
    </xf>
    <xf numFmtId="4" fontId="0" fillId="2" borderId="54" xfId="0" applyNumberFormat="1" applyFont="1" applyFill="1" applyBorder="1" applyAlignment="1">
      <alignment horizontal="right"/>
    </xf>
    <xf numFmtId="0" fontId="0" fillId="2" borderId="11" xfId="0" applyNumberFormat="1" applyFont="1" applyFill="1" applyBorder="1" applyAlignment="1">
      <alignment horizontal="left" vertical="top" wrapText="1" indent="6"/>
    </xf>
    <xf numFmtId="0" fontId="0" fillId="2" borderId="55" xfId="0" applyNumberFormat="1" applyFont="1" applyFill="1" applyBorder="1" applyAlignment="1">
      <alignment horizontal="left" vertical="top" wrapText="1" indent="6"/>
    </xf>
    <xf numFmtId="4" fontId="0" fillId="2" borderId="1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217</xdr:row>
      <xdr:rowOff>0</xdr:rowOff>
    </xdr:from>
    <xdr:to>
      <xdr:col>13</xdr:col>
      <xdr:colOff>0</xdr:colOff>
      <xdr:row>218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65884425"/>
          <a:ext cx="2124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211</xdr:row>
      <xdr:rowOff>0</xdr:rowOff>
    </xdr:from>
    <xdr:to>
      <xdr:col>13</xdr:col>
      <xdr:colOff>0</xdr:colOff>
      <xdr:row>212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64855725"/>
          <a:ext cx="2105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214</xdr:row>
      <xdr:rowOff>0</xdr:rowOff>
    </xdr:from>
    <xdr:to>
      <xdr:col>13</xdr:col>
      <xdr:colOff>0</xdr:colOff>
      <xdr:row>215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65446275"/>
          <a:ext cx="2105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92"/>
  <sheetViews>
    <sheetView tabSelected="1" zoomScalePageLayoutView="0" workbookViewId="0" topLeftCell="A1">
      <selection activeCell="X12" sqref="X12"/>
    </sheetView>
  </sheetViews>
  <sheetFormatPr defaultColWidth="10.66015625" defaultRowHeight="11.25" outlineLevelRow="1"/>
  <cols>
    <col min="1" max="1" width="35.5" style="1" customWidth="1"/>
    <col min="2" max="2" width="6.83203125" style="1" customWidth="1"/>
    <col min="3" max="3" width="7.33203125" style="1" hidden="1" customWidth="1"/>
    <col min="4" max="4" width="4.33203125" style="64" customWidth="1"/>
    <col min="5" max="5" width="5.66015625" style="1" hidden="1" customWidth="1"/>
    <col min="6" max="6" width="5.33203125" style="64" customWidth="1"/>
    <col min="7" max="7" width="3.5" style="1" hidden="1" customWidth="1"/>
    <col min="8" max="8" width="7.33203125" style="1" hidden="1" customWidth="1"/>
    <col min="9" max="9" width="5.33203125" style="1" hidden="1" customWidth="1"/>
    <col min="10" max="10" width="5.16015625" style="1" hidden="1" customWidth="1"/>
    <col min="11" max="11" width="11.33203125" style="64" customWidth="1"/>
    <col min="12" max="12" width="5" style="1" hidden="1" customWidth="1"/>
    <col min="13" max="13" width="5.66015625" style="64" customWidth="1"/>
    <col min="14" max="14" width="4.33203125" style="1" hidden="1" customWidth="1"/>
    <col min="15" max="15" width="4" style="1" hidden="1" customWidth="1"/>
    <col min="16" max="16" width="5.33203125" style="64" customWidth="1"/>
    <col min="17" max="17" width="5.5" style="1" hidden="1" customWidth="1"/>
    <col min="18" max="18" width="6.16015625" style="1" hidden="1" customWidth="1"/>
    <col min="19" max="19" width="15.16015625" style="101" customWidth="1"/>
    <col min="20" max="20" width="16.33203125" style="1" customWidth="1"/>
    <col min="21" max="21" width="16" style="1" customWidth="1"/>
    <col min="23" max="23" width="12.66015625" style="0" bestFit="1" customWidth="1"/>
    <col min="25" max="25" width="12.66015625" style="0" bestFit="1" customWidth="1"/>
  </cols>
  <sheetData>
    <row r="1" spans="1:21" ht="12.75" thickBot="1">
      <c r="A1" s="3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3"/>
      <c r="U1" s="4" t="s">
        <v>1</v>
      </c>
    </row>
    <row r="2" spans="1:21" ht="12" thickBot="1">
      <c r="A2" s="3"/>
      <c r="B2" s="3"/>
      <c r="C2" s="3"/>
      <c r="D2" s="61"/>
      <c r="E2" s="3"/>
      <c r="F2" s="61"/>
      <c r="G2" s="3"/>
      <c r="H2" s="3"/>
      <c r="I2" s="3"/>
      <c r="J2" s="3"/>
      <c r="K2" s="61"/>
      <c r="L2" s="3"/>
      <c r="M2" s="61"/>
      <c r="N2" s="3"/>
      <c r="O2" s="3"/>
      <c r="P2" s="61"/>
      <c r="Q2" s="3"/>
      <c r="R2" s="3"/>
      <c r="T2" s="5" t="s">
        <v>2</v>
      </c>
      <c r="U2" s="6">
        <v>503117</v>
      </c>
    </row>
    <row r="3" spans="1:21" ht="11.25">
      <c r="A3" s="3"/>
      <c r="B3" s="5" t="s">
        <v>3</v>
      </c>
      <c r="C3" s="123" t="s">
        <v>167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5" t="s">
        <v>4</v>
      </c>
      <c r="U3" s="50">
        <v>42401</v>
      </c>
    </row>
    <row r="4" spans="1:21" ht="11.25">
      <c r="A4" s="3"/>
      <c r="B4" s="3"/>
      <c r="C4" s="3"/>
      <c r="D4" s="61"/>
      <c r="E4" s="3"/>
      <c r="F4" s="61"/>
      <c r="G4" s="3"/>
      <c r="H4" s="3"/>
      <c r="I4" s="3"/>
      <c r="J4" s="3"/>
      <c r="K4" s="61"/>
      <c r="L4" s="3"/>
      <c r="M4" s="61"/>
      <c r="N4" s="3"/>
      <c r="O4" s="3"/>
      <c r="P4" s="61"/>
      <c r="Q4" s="3"/>
      <c r="R4" s="3"/>
      <c r="T4" s="5" t="s">
        <v>5</v>
      </c>
      <c r="U4" s="7" t="s">
        <v>6</v>
      </c>
    </row>
    <row r="5" spans="1:21" ht="11.25" customHeight="1">
      <c r="A5" s="3" t="s">
        <v>7</v>
      </c>
      <c r="B5" s="124" t="s">
        <v>8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8"/>
      <c r="U5" s="7" t="s">
        <v>9</v>
      </c>
    </row>
    <row r="6" spans="1:21" ht="11.25" customHeight="1">
      <c r="A6" s="3" t="s">
        <v>10</v>
      </c>
      <c r="B6" s="3"/>
      <c r="C6" s="3"/>
      <c r="D6" s="124" t="s">
        <v>11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5" t="s">
        <v>12</v>
      </c>
      <c r="U6" s="7">
        <v>71819153</v>
      </c>
    </row>
    <row r="7" spans="1:21" ht="11.25" customHeight="1">
      <c r="A7" s="3" t="s">
        <v>13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8"/>
      <c r="U7" s="7"/>
    </row>
    <row r="8" spans="1:21" ht="11.25" customHeight="1" thickBot="1">
      <c r="A8" s="3" t="s">
        <v>14</v>
      </c>
      <c r="B8" s="124" t="s">
        <v>15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5" t="s">
        <v>16</v>
      </c>
      <c r="U8" s="9" t="s">
        <v>17</v>
      </c>
    </row>
    <row r="9" spans="1:21" s="1" customFormat="1" ht="6" customHeight="1">
      <c r="A9" s="3"/>
      <c r="B9" s="3"/>
      <c r="C9" s="3"/>
      <c r="D9" s="61"/>
      <c r="E9" s="3"/>
      <c r="F9" s="61"/>
      <c r="G9" s="3"/>
      <c r="H9" s="3"/>
      <c r="I9" s="3"/>
      <c r="J9" s="3"/>
      <c r="K9" s="61"/>
      <c r="L9" s="3"/>
      <c r="M9" s="61"/>
      <c r="N9" s="3"/>
      <c r="O9" s="3"/>
      <c r="P9" s="61"/>
      <c r="Q9" s="3"/>
      <c r="R9" s="3"/>
      <c r="S9" s="101"/>
      <c r="T9" s="3"/>
      <c r="U9" s="3"/>
    </row>
    <row r="10" spans="1:21" ht="12">
      <c r="A10" s="122" t="s">
        <v>18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</row>
    <row r="11" spans="1:21" s="1" customFormat="1" ht="5.25" customHeight="1">
      <c r="A11" s="3"/>
      <c r="B11" s="3"/>
      <c r="C11" s="3"/>
      <c r="D11" s="61"/>
      <c r="E11" s="3"/>
      <c r="F11" s="61"/>
      <c r="G11" s="3"/>
      <c r="H11" s="3"/>
      <c r="I11" s="3"/>
      <c r="J11" s="3"/>
      <c r="K11" s="61"/>
      <c r="L11" s="3"/>
      <c r="M11" s="61"/>
      <c r="N11" s="3"/>
      <c r="O11" s="3"/>
      <c r="P11" s="61"/>
      <c r="Q11" s="3"/>
      <c r="R11" s="3"/>
      <c r="S11" s="101"/>
      <c r="T11" s="3"/>
      <c r="U11" s="3"/>
    </row>
    <row r="12" spans="1:21" s="1" customFormat="1" ht="32.25" customHeight="1">
      <c r="A12" s="10" t="s">
        <v>19</v>
      </c>
      <c r="B12" s="11" t="s">
        <v>20</v>
      </c>
      <c r="C12" s="128" t="s">
        <v>21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 t="s">
        <v>22</v>
      </c>
      <c r="R12" s="128"/>
      <c r="S12" s="128"/>
      <c r="T12" s="10" t="s">
        <v>23</v>
      </c>
      <c r="U12" s="11" t="s">
        <v>24</v>
      </c>
    </row>
    <row r="13" spans="1:21" ht="12" thickBot="1">
      <c r="A13" s="12">
        <v>1</v>
      </c>
      <c r="B13" s="12">
        <v>2</v>
      </c>
      <c r="C13" s="129">
        <v>3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30">
        <v>4</v>
      </c>
      <c r="R13" s="130"/>
      <c r="S13" s="130"/>
      <c r="T13" s="13">
        <v>5</v>
      </c>
      <c r="U13" s="12">
        <v>6</v>
      </c>
    </row>
    <row r="14" spans="1:21" ht="12" customHeight="1">
      <c r="A14" s="14" t="s">
        <v>25</v>
      </c>
      <c r="B14" s="15">
        <v>10</v>
      </c>
      <c r="C14" s="126" t="s">
        <v>26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>
        <f>Q16+Q17+Q18+Q22+Q25+Q29+Q36+Q39+Q42+Q44+Q45+Q46+Q50+Q51+Q53+Q54+Q55+Q33</f>
        <v>208886154.41000003</v>
      </c>
      <c r="R14" s="127"/>
      <c r="S14" s="127"/>
      <c r="T14" s="100">
        <f>SUM(T16:T56)</f>
        <v>8683697.6</v>
      </c>
      <c r="U14" s="16">
        <f>SUM(U16:U56)</f>
        <v>-200202456.81</v>
      </c>
    </row>
    <row r="15" spans="1:21" ht="11.25" customHeight="1">
      <c r="A15" s="17" t="s">
        <v>27</v>
      </c>
      <c r="B15" s="18"/>
      <c r="C15" s="125" t="s">
        <v>28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9"/>
      <c r="R15" s="20"/>
      <c r="S15" s="102"/>
      <c r="T15" s="19"/>
      <c r="U15" s="21"/>
    </row>
    <row r="16" spans="1:23" s="2" customFormat="1" ht="95.25" customHeight="1" outlineLevel="1">
      <c r="A16" s="22" t="s">
        <v>29</v>
      </c>
      <c r="B16" s="23"/>
      <c r="C16" s="119" t="s">
        <v>30</v>
      </c>
      <c r="D16" s="119"/>
      <c r="E16" s="119" t="s">
        <v>31</v>
      </c>
      <c r="F16" s="119"/>
      <c r="G16" s="119" t="s">
        <v>32</v>
      </c>
      <c r="H16" s="119"/>
      <c r="I16" s="119"/>
      <c r="J16" s="119"/>
      <c r="K16" s="119"/>
      <c r="L16" s="119" t="s">
        <v>33</v>
      </c>
      <c r="M16" s="119"/>
      <c r="N16" s="117" t="s">
        <v>34</v>
      </c>
      <c r="O16" s="117"/>
      <c r="P16" s="117"/>
      <c r="Q16" s="131">
        <v>20000000</v>
      </c>
      <c r="R16" s="131"/>
      <c r="S16" s="131"/>
      <c r="T16" s="24">
        <v>217541.22</v>
      </c>
      <c r="U16" s="25">
        <f>T16-Q16</f>
        <v>-19782458.78</v>
      </c>
      <c r="W16" s="51"/>
    </row>
    <row r="17" spans="1:21" s="2" customFormat="1" ht="53.25" customHeight="1" outlineLevel="1">
      <c r="A17" s="22" t="s">
        <v>35</v>
      </c>
      <c r="B17" s="23"/>
      <c r="C17" s="119" t="s">
        <v>30</v>
      </c>
      <c r="D17" s="119"/>
      <c r="E17" s="119" t="s">
        <v>36</v>
      </c>
      <c r="F17" s="119"/>
      <c r="G17" s="119" t="s">
        <v>37</v>
      </c>
      <c r="H17" s="119"/>
      <c r="I17" s="119"/>
      <c r="J17" s="119"/>
      <c r="K17" s="119"/>
      <c r="L17" s="119" t="s">
        <v>33</v>
      </c>
      <c r="M17" s="119"/>
      <c r="N17" s="117" t="s">
        <v>38</v>
      </c>
      <c r="O17" s="117"/>
      <c r="P17" s="117"/>
      <c r="Q17" s="131">
        <v>50000</v>
      </c>
      <c r="R17" s="131"/>
      <c r="S17" s="131"/>
      <c r="T17" s="24">
        <v>6137.33</v>
      </c>
      <c r="U17" s="25">
        <f aca="true" t="shared" si="0" ref="U17:U56">T17-Q17</f>
        <v>-43862.67</v>
      </c>
    </row>
    <row r="18" spans="1:21" s="2" customFormat="1" ht="74.25" customHeight="1" outlineLevel="1">
      <c r="A18" s="22" t="s">
        <v>39</v>
      </c>
      <c r="B18" s="23"/>
      <c r="C18" s="119" t="s">
        <v>40</v>
      </c>
      <c r="D18" s="119"/>
      <c r="E18" s="119" t="s">
        <v>41</v>
      </c>
      <c r="F18" s="119"/>
      <c r="G18" s="119" t="s">
        <v>42</v>
      </c>
      <c r="H18" s="119"/>
      <c r="I18" s="119"/>
      <c r="J18" s="119"/>
      <c r="K18" s="119"/>
      <c r="L18" s="119" t="s">
        <v>43</v>
      </c>
      <c r="M18" s="119"/>
      <c r="N18" s="117" t="s">
        <v>44</v>
      </c>
      <c r="O18" s="117"/>
      <c r="P18" s="117"/>
      <c r="Q18" s="131">
        <v>48780000</v>
      </c>
      <c r="R18" s="131"/>
      <c r="S18" s="131"/>
      <c r="T18" s="24">
        <v>3042907.88</v>
      </c>
      <c r="U18" s="25">
        <f t="shared" si="0"/>
        <v>-45737092.12</v>
      </c>
    </row>
    <row r="19" spans="1:21" s="2" customFormat="1" ht="74.25" customHeight="1" outlineLevel="1">
      <c r="A19" s="22" t="s">
        <v>45</v>
      </c>
      <c r="B19" s="23"/>
      <c r="C19" s="119" t="s">
        <v>40</v>
      </c>
      <c r="D19" s="119"/>
      <c r="E19" s="119" t="s">
        <v>41</v>
      </c>
      <c r="F19" s="119"/>
      <c r="G19" s="119" t="s">
        <v>42</v>
      </c>
      <c r="H19" s="119"/>
      <c r="I19" s="119"/>
      <c r="J19" s="119"/>
      <c r="K19" s="119"/>
      <c r="L19" s="119" t="s">
        <v>46</v>
      </c>
      <c r="M19" s="119"/>
      <c r="N19" s="117" t="s">
        <v>44</v>
      </c>
      <c r="O19" s="117"/>
      <c r="P19" s="117"/>
      <c r="Q19" s="113">
        <v>0</v>
      </c>
      <c r="R19" s="113"/>
      <c r="S19" s="113"/>
      <c r="T19" s="24">
        <v>156425.22</v>
      </c>
      <c r="U19" s="25">
        <f t="shared" si="0"/>
        <v>156425.22</v>
      </c>
    </row>
    <row r="20" spans="1:21" s="2" customFormat="1" ht="74.25" customHeight="1" outlineLevel="1">
      <c r="A20" s="22" t="s">
        <v>48</v>
      </c>
      <c r="B20" s="23"/>
      <c r="C20" s="119" t="s">
        <v>40</v>
      </c>
      <c r="D20" s="119"/>
      <c r="E20" s="119" t="s">
        <v>41</v>
      </c>
      <c r="F20" s="119"/>
      <c r="G20" s="119" t="s">
        <v>42</v>
      </c>
      <c r="H20" s="119"/>
      <c r="I20" s="119"/>
      <c r="J20" s="119"/>
      <c r="K20" s="119"/>
      <c r="L20" s="119" t="s">
        <v>49</v>
      </c>
      <c r="M20" s="119"/>
      <c r="N20" s="117" t="s">
        <v>44</v>
      </c>
      <c r="O20" s="117"/>
      <c r="P20" s="117"/>
      <c r="Q20" s="113">
        <v>0</v>
      </c>
      <c r="R20" s="113"/>
      <c r="S20" s="113"/>
      <c r="T20" s="24">
        <v>59800.1</v>
      </c>
      <c r="U20" s="25">
        <f t="shared" si="0"/>
        <v>59800.1</v>
      </c>
    </row>
    <row r="21" spans="1:21" s="2" customFormat="1" ht="74.25" customHeight="1" outlineLevel="1">
      <c r="A21" s="22" t="s">
        <v>50</v>
      </c>
      <c r="B21" s="23"/>
      <c r="C21" s="119" t="s">
        <v>40</v>
      </c>
      <c r="D21" s="119"/>
      <c r="E21" s="119" t="s">
        <v>41</v>
      </c>
      <c r="F21" s="119"/>
      <c r="G21" s="119" t="s">
        <v>42</v>
      </c>
      <c r="H21" s="119"/>
      <c r="I21" s="119"/>
      <c r="J21" s="119"/>
      <c r="K21" s="119"/>
      <c r="L21" s="119" t="s">
        <v>51</v>
      </c>
      <c r="M21" s="119"/>
      <c r="N21" s="117" t="s">
        <v>44</v>
      </c>
      <c r="O21" s="117"/>
      <c r="P21" s="117"/>
      <c r="Q21" s="113">
        <v>0</v>
      </c>
      <c r="R21" s="113"/>
      <c r="S21" s="113"/>
      <c r="T21" s="24">
        <v>-65672.9</v>
      </c>
      <c r="U21" s="25">
        <f t="shared" si="0"/>
        <v>-65672.9</v>
      </c>
    </row>
    <row r="22" spans="1:21" s="2" customFormat="1" ht="131.25" customHeight="1" outlineLevel="1">
      <c r="A22" s="22" t="s">
        <v>52</v>
      </c>
      <c r="B22" s="23"/>
      <c r="C22" s="119" t="s">
        <v>40</v>
      </c>
      <c r="D22" s="119"/>
      <c r="E22" s="119" t="s">
        <v>41</v>
      </c>
      <c r="F22" s="119"/>
      <c r="G22" s="119" t="s">
        <v>53</v>
      </c>
      <c r="H22" s="119"/>
      <c r="I22" s="119"/>
      <c r="J22" s="119"/>
      <c r="K22" s="119"/>
      <c r="L22" s="119" t="s">
        <v>43</v>
      </c>
      <c r="M22" s="119"/>
      <c r="N22" s="117" t="s">
        <v>44</v>
      </c>
      <c r="O22" s="117"/>
      <c r="P22" s="117"/>
      <c r="Q22" s="131">
        <v>210000</v>
      </c>
      <c r="R22" s="131"/>
      <c r="S22" s="131"/>
      <c r="T22" s="24">
        <v>458.99</v>
      </c>
      <c r="U22" s="25">
        <f t="shared" si="0"/>
        <v>-209541.01</v>
      </c>
    </row>
    <row r="23" spans="1:21" s="2" customFormat="1" ht="147.75" customHeight="1" outlineLevel="1">
      <c r="A23" s="22" t="s">
        <v>54</v>
      </c>
      <c r="B23" s="23"/>
      <c r="C23" s="119" t="s">
        <v>40</v>
      </c>
      <c r="D23" s="119"/>
      <c r="E23" s="119" t="s">
        <v>41</v>
      </c>
      <c r="F23" s="119"/>
      <c r="G23" s="119" t="s">
        <v>53</v>
      </c>
      <c r="H23" s="119"/>
      <c r="I23" s="119"/>
      <c r="J23" s="119"/>
      <c r="K23" s="119"/>
      <c r="L23" s="119" t="s">
        <v>46</v>
      </c>
      <c r="M23" s="119"/>
      <c r="N23" s="117" t="s">
        <v>44</v>
      </c>
      <c r="O23" s="117"/>
      <c r="P23" s="117"/>
      <c r="Q23" s="118">
        <v>0</v>
      </c>
      <c r="R23" s="118"/>
      <c r="S23" s="118"/>
      <c r="T23" s="97">
        <v>0</v>
      </c>
      <c r="U23" s="25">
        <f t="shared" si="0"/>
        <v>0</v>
      </c>
    </row>
    <row r="24" spans="1:21" s="2" customFormat="1" ht="53.25" customHeight="1" outlineLevel="1">
      <c r="A24" s="22" t="s">
        <v>55</v>
      </c>
      <c r="B24" s="23"/>
      <c r="C24" s="119" t="s">
        <v>40</v>
      </c>
      <c r="D24" s="119"/>
      <c r="E24" s="119" t="s">
        <v>41</v>
      </c>
      <c r="F24" s="119"/>
      <c r="G24" s="119" t="s">
        <v>53</v>
      </c>
      <c r="H24" s="119"/>
      <c r="I24" s="119"/>
      <c r="J24" s="119"/>
      <c r="K24" s="119"/>
      <c r="L24" s="119" t="s">
        <v>49</v>
      </c>
      <c r="M24" s="119"/>
      <c r="N24" s="117" t="s">
        <v>44</v>
      </c>
      <c r="O24" s="117"/>
      <c r="P24" s="117"/>
      <c r="Q24" s="118">
        <v>0</v>
      </c>
      <c r="R24" s="118"/>
      <c r="S24" s="118"/>
      <c r="T24" s="26">
        <v>50</v>
      </c>
      <c r="U24" s="25">
        <f t="shared" si="0"/>
        <v>50</v>
      </c>
    </row>
    <row r="25" spans="1:21" s="2" customFormat="1" ht="32.25" customHeight="1" outlineLevel="1">
      <c r="A25" s="22" t="s">
        <v>56</v>
      </c>
      <c r="B25" s="23"/>
      <c r="C25" s="119" t="s">
        <v>40</v>
      </c>
      <c r="D25" s="119"/>
      <c r="E25" s="119" t="s">
        <v>41</v>
      </c>
      <c r="F25" s="119"/>
      <c r="G25" s="119" t="s">
        <v>57</v>
      </c>
      <c r="H25" s="119"/>
      <c r="I25" s="119"/>
      <c r="J25" s="119"/>
      <c r="K25" s="119"/>
      <c r="L25" s="119" t="s">
        <v>43</v>
      </c>
      <c r="M25" s="119"/>
      <c r="N25" s="117" t="s">
        <v>44</v>
      </c>
      <c r="O25" s="117"/>
      <c r="P25" s="117"/>
      <c r="Q25" s="131">
        <v>121000</v>
      </c>
      <c r="R25" s="131"/>
      <c r="S25" s="131"/>
      <c r="T25" s="24">
        <v>2578.32</v>
      </c>
      <c r="U25" s="25">
        <f t="shared" si="0"/>
        <v>-118421.68</v>
      </c>
    </row>
    <row r="26" spans="1:21" s="2" customFormat="1" ht="64.5" customHeight="1" outlineLevel="1">
      <c r="A26" s="22" t="s">
        <v>58</v>
      </c>
      <c r="B26" s="23"/>
      <c r="C26" s="119" t="s">
        <v>40</v>
      </c>
      <c r="D26" s="119"/>
      <c r="E26" s="119" t="s">
        <v>41</v>
      </c>
      <c r="F26" s="119"/>
      <c r="G26" s="119" t="s">
        <v>57</v>
      </c>
      <c r="H26" s="119"/>
      <c r="I26" s="119"/>
      <c r="J26" s="119"/>
      <c r="K26" s="119"/>
      <c r="L26" s="119" t="s">
        <v>46</v>
      </c>
      <c r="M26" s="119"/>
      <c r="N26" s="117" t="s">
        <v>44</v>
      </c>
      <c r="O26" s="117"/>
      <c r="P26" s="117"/>
      <c r="Q26" s="118">
        <v>0</v>
      </c>
      <c r="R26" s="118"/>
      <c r="S26" s="118"/>
      <c r="T26" s="26">
        <v>1.01</v>
      </c>
      <c r="U26" s="25">
        <f t="shared" si="0"/>
        <v>1.01</v>
      </c>
    </row>
    <row r="27" spans="1:21" s="2" customFormat="1" ht="53.25" customHeight="1" outlineLevel="1">
      <c r="A27" s="22" t="s">
        <v>59</v>
      </c>
      <c r="B27" s="23"/>
      <c r="C27" s="119" t="s">
        <v>40</v>
      </c>
      <c r="D27" s="119"/>
      <c r="E27" s="119" t="s">
        <v>41</v>
      </c>
      <c r="F27" s="119"/>
      <c r="G27" s="119" t="s">
        <v>57</v>
      </c>
      <c r="H27" s="119"/>
      <c r="I27" s="119"/>
      <c r="J27" s="119"/>
      <c r="K27" s="119"/>
      <c r="L27" s="119" t="s">
        <v>49</v>
      </c>
      <c r="M27" s="119"/>
      <c r="N27" s="117" t="s">
        <v>44</v>
      </c>
      <c r="O27" s="117"/>
      <c r="P27" s="117"/>
      <c r="Q27" s="118">
        <v>0</v>
      </c>
      <c r="R27" s="118"/>
      <c r="S27" s="118"/>
      <c r="T27" s="24">
        <v>50</v>
      </c>
      <c r="U27" s="25">
        <f t="shared" si="0"/>
        <v>50</v>
      </c>
    </row>
    <row r="28" spans="1:21" s="2" customFormat="1" ht="53.25" customHeight="1" outlineLevel="1">
      <c r="A28" s="22" t="s">
        <v>60</v>
      </c>
      <c r="B28" s="23"/>
      <c r="C28" s="119" t="s">
        <v>40</v>
      </c>
      <c r="D28" s="119"/>
      <c r="E28" s="119" t="s">
        <v>41</v>
      </c>
      <c r="F28" s="119"/>
      <c r="G28" s="119" t="s">
        <v>57</v>
      </c>
      <c r="H28" s="119"/>
      <c r="I28" s="119"/>
      <c r="J28" s="119"/>
      <c r="K28" s="119"/>
      <c r="L28" s="119" t="s">
        <v>51</v>
      </c>
      <c r="M28" s="119"/>
      <c r="N28" s="117" t="s">
        <v>44</v>
      </c>
      <c r="O28" s="117"/>
      <c r="P28" s="117"/>
      <c r="Q28" s="113">
        <v>0</v>
      </c>
      <c r="R28" s="113"/>
      <c r="S28" s="113"/>
      <c r="T28" s="26">
        <v>-163</v>
      </c>
      <c r="U28" s="25">
        <f t="shared" si="0"/>
        <v>-163</v>
      </c>
    </row>
    <row r="29" spans="1:21" s="2" customFormat="1" ht="21.75" customHeight="1" outlineLevel="1">
      <c r="A29" s="22" t="s">
        <v>61</v>
      </c>
      <c r="B29" s="23"/>
      <c r="C29" s="119" t="s">
        <v>40</v>
      </c>
      <c r="D29" s="119"/>
      <c r="E29" s="119" t="s">
        <v>62</v>
      </c>
      <c r="F29" s="119"/>
      <c r="G29" s="119" t="s">
        <v>63</v>
      </c>
      <c r="H29" s="119"/>
      <c r="I29" s="119"/>
      <c r="J29" s="119"/>
      <c r="K29" s="119"/>
      <c r="L29" s="119" t="s">
        <v>43</v>
      </c>
      <c r="M29" s="119"/>
      <c r="N29" s="117" t="s">
        <v>44</v>
      </c>
      <c r="O29" s="117"/>
      <c r="P29" s="117"/>
      <c r="Q29" s="131">
        <v>111000</v>
      </c>
      <c r="R29" s="131"/>
      <c r="S29" s="131"/>
      <c r="T29" s="97">
        <v>0</v>
      </c>
      <c r="U29" s="25">
        <f t="shared" si="0"/>
        <v>-111000</v>
      </c>
    </row>
    <row r="30" spans="1:21" s="2" customFormat="1" ht="33" customHeight="1" outlineLevel="1">
      <c r="A30" s="22" t="s">
        <v>64</v>
      </c>
      <c r="B30" s="23"/>
      <c r="C30" s="119" t="s">
        <v>40</v>
      </c>
      <c r="D30" s="119"/>
      <c r="E30" s="119" t="s">
        <v>62</v>
      </c>
      <c r="F30" s="119"/>
      <c r="G30" s="119" t="s">
        <v>63</v>
      </c>
      <c r="H30" s="119"/>
      <c r="I30" s="119"/>
      <c r="J30" s="119"/>
      <c r="K30" s="119"/>
      <c r="L30" s="119" t="s">
        <v>46</v>
      </c>
      <c r="M30" s="119"/>
      <c r="N30" s="117" t="s">
        <v>44</v>
      </c>
      <c r="O30" s="117"/>
      <c r="P30" s="117"/>
      <c r="Q30" s="118">
        <v>0</v>
      </c>
      <c r="R30" s="118"/>
      <c r="S30" s="118"/>
      <c r="T30" s="97">
        <v>0</v>
      </c>
      <c r="U30" s="25">
        <f t="shared" si="0"/>
        <v>0</v>
      </c>
    </row>
    <row r="31" spans="1:21" s="2" customFormat="1" ht="43.5" customHeight="1" outlineLevel="1">
      <c r="A31" s="22" t="s">
        <v>65</v>
      </c>
      <c r="B31" s="23"/>
      <c r="C31" s="119" t="s">
        <v>40</v>
      </c>
      <c r="D31" s="119"/>
      <c r="E31" s="119" t="s">
        <v>62</v>
      </c>
      <c r="F31" s="119"/>
      <c r="G31" s="119" t="s">
        <v>66</v>
      </c>
      <c r="H31" s="119"/>
      <c r="I31" s="119"/>
      <c r="J31" s="119"/>
      <c r="K31" s="119"/>
      <c r="L31" s="119" t="s">
        <v>46</v>
      </c>
      <c r="M31" s="119"/>
      <c r="N31" s="117" t="s">
        <v>44</v>
      </c>
      <c r="O31" s="117"/>
      <c r="P31" s="117"/>
      <c r="Q31" s="118">
        <v>0</v>
      </c>
      <c r="R31" s="118"/>
      <c r="S31" s="118"/>
      <c r="T31" s="98">
        <v>0</v>
      </c>
      <c r="U31" s="25">
        <f t="shared" si="0"/>
        <v>0</v>
      </c>
    </row>
    <row r="32" spans="1:21" s="2" customFormat="1" ht="53.25" customHeight="1" outlineLevel="1">
      <c r="A32" s="22" t="s">
        <v>67</v>
      </c>
      <c r="B32" s="23"/>
      <c r="C32" s="119" t="s">
        <v>40</v>
      </c>
      <c r="D32" s="119"/>
      <c r="E32" s="119" t="s">
        <v>68</v>
      </c>
      <c r="F32" s="119"/>
      <c r="G32" s="119" t="s">
        <v>69</v>
      </c>
      <c r="H32" s="119"/>
      <c r="I32" s="119"/>
      <c r="J32" s="119"/>
      <c r="K32" s="119"/>
      <c r="L32" s="119" t="s">
        <v>43</v>
      </c>
      <c r="M32" s="119"/>
      <c r="N32" s="117" t="s">
        <v>44</v>
      </c>
      <c r="O32" s="117"/>
      <c r="P32" s="117"/>
      <c r="Q32" s="118">
        <v>0</v>
      </c>
      <c r="R32" s="118"/>
      <c r="S32" s="118"/>
      <c r="T32" s="98">
        <v>0</v>
      </c>
      <c r="U32" s="25">
        <f t="shared" si="0"/>
        <v>0</v>
      </c>
    </row>
    <row r="33" spans="1:21" s="2" customFormat="1" ht="53.25" customHeight="1" outlineLevel="1">
      <c r="A33" s="22" t="s">
        <v>67</v>
      </c>
      <c r="B33" s="23"/>
      <c r="C33" s="119" t="s">
        <v>40</v>
      </c>
      <c r="D33" s="119"/>
      <c r="E33" s="119" t="s">
        <v>68</v>
      </c>
      <c r="F33" s="119"/>
      <c r="G33" s="119" t="s">
        <v>70</v>
      </c>
      <c r="H33" s="119"/>
      <c r="I33" s="119"/>
      <c r="J33" s="119"/>
      <c r="K33" s="119"/>
      <c r="L33" s="119" t="s">
        <v>43</v>
      </c>
      <c r="M33" s="119"/>
      <c r="N33" s="117" t="s">
        <v>44</v>
      </c>
      <c r="O33" s="117"/>
      <c r="P33" s="117"/>
      <c r="Q33" s="131">
        <v>5165000</v>
      </c>
      <c r="R33" s="131"/>
      <c r="S33" s="131"/>
      <c r="T33" s="24">
        <v>69825.81</v>
      </c>
      <c r="U33" s="25">
        <f t="shared" si="0"/>
        <v>-5095174.19</v>
      </c>
    </row>
    <row r="34" spans="1:21" s="2" customFormat="1" ht="63.75" customHeight="1" outlineLevel="1">
      <c r="A34" s="22" t="s">
        <v>71</v>
      </c>
      <c r="B34" s="23"/>
      <c r="C34" s="119" t="s">
        <v>40</v>
      </c>
      <c r="D34" s="119"/>
      <c r="E34" s="119" t="s">
        <v>68</v>
      </c>
      <c r="F34" s="119"/>
      <c r="G34" s="119" t="s">
        <v>70</v>
      </c>
      <c r="H34" s="119"/>
      <c r="I34" s="119"/>
      <c r="J34" s="119"/>
      <c r="K34" s="119"/>
      <c r="L34" s="119" t="s">
        <v>46</v>
      </c>
      <c r="M34" s="119"/>
      <c r="N34" s="117" t="s">
        <v>44</v>
      </c>
      <c r="O34" s="117"/>
      <c r="P34" s="117"/>
      <c r="Q34" s="118">
        <v>0</v>
      </c>
      <c r="R34" s="118"/>
      <c r="S34" s="118"/>
      <c r="T34" s="24">
        <v>5031.56</v>
      </c>
      <c r="U34" s="25">
        <f t="shared" si="0"/>
        <v>5031.56</v>
      </c>
    </row>
    <row r="35" spans="1:21" s="2" customFormat="1" ht="63.75" customHeight="1" outlineLevel="1">
      <c r="A35" s="22" t="s">
        <v>72</v>
      </c>
      <c r="B35" s="23"/>
      <c r="C35" s="119" t="s">
        <v>40</v>
      </c>
      <c r="D35" s="119"/>
      <c r="E35" s="119" t="s">
        <v>68</v>
      </c>
      <c r="F35" s="119"/>
      <c r="G35" s="119" t="s">
        <v>70</v>
      </c>
      <c r="H35" s="119"/>
      <c r="I35" s="119"/>
      <c r="J35" s="119"/>
      <c r="K35" s="119"/>
      <c r="L35" s="119" t="s">
        <v>51</v>
      </c>
      <c r="M35" s="119"/>
      <c r="N35" s="117" t="s">
        <v>44</v>
      </c>
      <c r="O35" s="117"/>
      <c r="P35" s="117"/>
      <c r="Q35" s="118">
        <v>0</v>
      </c>
      <c r="R35" s="118"/>
      <c r="S35" s="118"/>
      <c r="T35" s="98">
        <v>0</v>
      </c>
      <c r="U35" s="25">
        <f t="shared" si="0"/>
        <v>0</v>
      </c>
    </row>
    <row r="36" spans="1:21" s="2" customFormat="1" ht="43.5" customHeight="1" outlineLevel="1">
      <c r="A36" s="22" t="s">
        <v>73</v>
      </c>
      <c r="B36" s="23"/>
      <c r="C36" s="119" t="s">
        <v>40</v>
      </c>
      <c r="D36" s="119"/>
      <c r="E36" s="119" t="s">
        <v>68</v>
      </c>
      <c r="F36" s="119"/>
      <c r="G36" s="119" t="s">
        <v>74</v>
      </c>
      <c r="H36" s="119"/>
      <c r="I36" s="119"/>
      <c r="J36" s="119"/>
      <c r="K36" s="119"/>
      <c r="L36" s="119" t="s">
        <v>43</v>
      </c>
      <c r="M36" s="119"/>
      <c r="N36" s="117" t="s">
        <v>44</v>
      </c>
      <c r="O36" s="117"/>
      <c r="P36" s="117"/>
      <c r="Q36" s="131">
        <v>6140000</v>
      </c>
      <c r="R36" s="131"/>
      <c r="S36" s="131"/>
      <c r="T36" s="24">
        <v>870210</v>
      </c>
      <c r="U36" s="25">
        <f t="shared" si="0"/>
        <v>-5269790</v>
      </c>
    </row>
    <row r="37" spans="1:21" s="2" customFormat="1" ht="54" customHeight="1" outlineLevel="1">
      <c r="A37" s="22" t="s">
        <v>75</v>
      </c>
      <c r="B37" s="23"/>
      <c r="C37" s="119" t="s">
        <v>40</v>
      </c>
      <c r="D37" s="119"/>
      <c r="E37" s="119" t="s">
        <v>68</v>
      </c>
      <c r="F37" s="119"/>
      <c r="G37" s="119" t="s">
        <v>74</v>
      </c>
      <c r="H37" s="119"/>
      <c r="I37" s="119"/>
      <c r="J37" s="119"/>
      <c r="K37" s="119"/>
      <c r="L37" s="119" t="s">
        <v>46</v>
      </c>
      <c r="M37" s="119"/>
      <c r="N37" s="117" t="s">
        <v>44</v>
      </c>
      <c r="O37" s="117"/>
      <c r="P37" s="117"/>
      <c r="Q37" s="118">
        <v>0</v>
      </c>
      <c r="R37" s="118"/>
      <c r="S37" s="118"/>
      <c r="T37" s="97">
        <v>0</v>
      </c>
      <c r="U37" s="25">
        <f t="shared" si="0"/>
        <v>0</v>
      </c>
    </row>
    <row r="38" spans="1:21" s="2" customFormat="1" ht="42.75" customHeight="1" outlineLevel="1">
      <c r="A38" s="22" t="s">
        <v>76</v>
      </c>
      <c r="B38" s="23"/>
      <c r="C38" s="119" t="s">
        <v>40</v>
      </c>
      <c r="D38" s="119"/>
      <c r="E38" s="119" t="s">
        <v>68</v>
      </c>
      <c r="F38" s="119"/>
      <c r="G38" s="119" t="s">
        <v>74</v>
      </c>
      <c r="H38" s="119"/>
      <c r="I38" s="119"/>
      <c r="J38" s="119"/>
      <c r="K38" s="119"/>
      <c r="L38" s="119" t="s">
        <v>51</v>
      </c>
      <c r="M38" s="119"/>
      <c r="N38" s="117" t="s">
        <v>44</v>
      </c>
      <c r="O38" s="117"/>
      <c r="P38" s="117"/>
      <c r="Q38" s="118">
        <v>0</v>
      </c>
      <c r="R38" s="118"/>
      <c r="S38" s="118"/>
      <c r="T38" s="24">
        <v>9654</v>
      </c>
      <c r="U38" s="25">
        <f t="shared" si="0"/>
        <v>9654</v>
      </c>
    </row>
    <row r="39" spans="1:21" s="2" customFormat="1" ht="96.75" customHeight="1" outlineLevel="1">
      <c r="A39" s="22" t="s">
        <v>77</v>
      </c>
      <c r="B39" s="23"/>
      <c r="C39" s="119" t="s">
        <v>40</v>
      </c>
      <c r="D39" s="119"/>
      <c r="E39" s="119" t="s">
        <v>68</v>
      </c>
      <c r="F39" s="119"/>
      <c r="G39" s="119" t="s">
        <v>78</v>
      </c>
      <c r="H39" s="119"/>
      <c r="I39" s="119"/>
      <c r="J39" s="119"/>
      <c r="K39" s="119"/>
      <c r="L39" s="119" t="s">
        <v>43</v>
      </c>
      <c r="M39" s="119"/>
      <c r="N39" s="117" t="s">
        <v>44</v>
      </c>
      <c r="O39" s="117"/>
      <c r="P39" s="117"/>
      <c r="Q39" s="131">
        <v>255000</v>
      </c>
      <c r="R39" s="131"/>
      <c r="S39" s="131"/>
      <c r="T39" s="24">
        <v>4959.58</v>
      </c>
      <c r="U39" s="25">
        <f t="shared" si="0"/>
        <v>-250040.42</v>
      </c>
    </row>
    <row r="40" spans="1:21" s="2" customFormat="1" ht="76.5" customHeight="1" outlineLevel="1">
      <c r="A40" s="22" t="s">
        <v>79</v>
      </c>
      <c r="B40" s="23"/>
      <c r="C40" s="119" t="s">
        <v>40</v>
      </c>
      <c r="D40" s="119"/>
      <c r="E40" s="119" t="s">
        <v>68</v>
      </c>
      <c r="F40" s="119"/>
      <c r="G40" s="119" t="s">
        <v>78</v>
      </c>
      <c r="H40" s="119"/>
      <c r="I40" s="119"/>
      <c r="J40" s="119"/>
      <c r="K40" s="119"/>
      <c r="L40" s="119" t="s">
        <v>46</v>
      </c>
      <c r="M40" s="119"/>
      <c r="N40" s="117" t="s">
        <v>44</v>
      </c>
      <c r="O40" s="117"/>
      <c r="P40" s="117"/>
      <c r="Q40" s="113">
        <v>0</v>
      </c>
      <c r="R40" s="113"/>
      <c r="S40" s="113"/>
      <c r="T40" s="24">
        <v>93.33</v>
      </c>
      <c r="U40" s="25">
        <f t="shared" si="0"/>
        <v>93.33</v>
      </c>
    </row>
    <row r="41" spans="1:21" s="2" customFormat="1" ht="43.5" customHeight="1" outlineLevel="1">
      <c r="A41" s="22" t="s">
        <v>80</v>
      </c>
      <c r="B41" s="23"/>
      <c r="C41" s="119" t="s">
        <v>40</v>
      </c>
      <c r="D41" s="119"/>
      <c r="E41" s="119" t="s">
        <v>68</v>
      </c>
      <c r="F41" s="119"/>
      <c r="G41" s="119" t="s">
        <v>78</v>
      </c>
      <c r="H41" s="119"/>
      <c r="I41" s="119"/>
      <c r="J41" s="119"/>
      <c r="K41" s="119"/>
      <c r="L41" s="119" t="s">
        <v>49</v>
      </c>
      <c r="M41" s="119"/>
      <c r="N41" s="117" t="s">
        <v>44</v>
      </c>
      <c r="O41" s="117"/>
      <c r="P41" s="117"/>
      <c r="Q41" s="113">
        <v>0</v>
      </c>
      <c r="R41" s="113"/>
      <c r="S41" s="113"/>
      <c r="T41" s="97">
        <v>0</v>
      </c>
      <c r="U41" s="25">
        <f t="shared" si="0"/>
        <v>0</v>
      </c>
    </row>
    <row r="42" spans="1:21" s="2" customFormat="1" ht="84.75" customHeight="1" outlineLevel="1">
      <c r="A42" s="22" t="s">
        <v>81</v>
      </c>
      <c r="B42" s="23"/>
      <c r="C42" s="119" t="s">
        <v>9</v>
      </c>
      <c r="D42" s="119"/>
      <c r="E42" s="119" t="s">
        <v>31</v>
      </c>
      <c r="F42" s="119"/>
      <c r="G42" s="119" t="s">
        <v>82</v>
      </c>
      <c r="H42" s="119"/>
      <c r="I42" s="119"/>
      <c r="J42" s="119"/>
      <c r="K42" s="119"/>
      <c r="L42" s="119" t="s">
        <v>33</v>
      </c>
      <c r="M42" s="119"/>
      <c r="N42" s="117" t="s">
        <v>34</v>
      </c>
      <c r="O42" s="117"/>
      <c r="P42" s="117"/>
      <c r="Q42" s="131">
        <v>911000</v>
      </c>
      <c r="R42" s="131"/>
      <c r="S42" s="131"/>
      <c r="T42" s="24">
        <v>66234.49</v>
      </c>
      <c r="U42" s="25">
        <f t="shared" si="0"/>
        <v>-844765.51</v>
      </c>
    </row>
    <row r="43" spans="1:21" s="2" customFormat="1" ht="95.25" customHeight="1" outlineLevel="1">
      <c r="A43" s="22" t="s">
        <v>83</v>
      </c>
      <c r="B43" s="23"/>
      <c r="C43" s="119" t="s">
        <v>9</v>
      </c>
      <c r="D43" s="119"/>
      <c r="E43" s="119" t="s">
        <v>31</v>
      </c>
      <c r="F43" s="119"/>
      <c r="G43" s="119" t="s">
        <v>84</v>
      </c>
      <c r="H43" s="119"/>
      <c r="I43" s="119"/>
      <c r="J43" s="119"/>
      <c r="K43" s="119"/>
      <c r="L43" s="119" t="s">
        <v>33</v>
      </c>
      <c r="M43" s="119"/>
      <c r="N43" s="117" t="s">
        <v>34</v>
      </c>
      <c r="O43" s="117"/>
      <c r="P43" s="117"/>
      <c r="Q43" s="113">
        <v>0</v>
      </c>
      <c r="R43" s="113"/>
      <c r="S43" s="113"/>
      <c r="T43" s="97">
        <v>0</v>
      </c>
      <c r="U43" s="25">
        <f t="shared" si="0"/>
        <v>0</v>
      </c>
    </row>
    <row r="44" spans="1:21" s="2" customFormat="1" ht="42.75" customHeight="1" outlineLevel="1">
      <c r="A44" s="22" t="s">
        <v>85</v>
      </c>
      <c r="B44" s="23"/>
      <c r="C44" s="119" t="s">
        <v>9</v>
      </c>
      <c r="D44" s="119"/>
      <c r="E44" s="119" t="s">
        <v>86</v>
      </c>
      <c r="F44" s="119"/>
      <c r="G44" s="119" t="s">
        <v>87</v>
      </c>
      <c r="H44" s="119"/>
      <c r="I44" s="119"/>
      <c r="J44" s="119"/>
      <c r="K44" s="119"/>
      <c r="L44" s="119" t="s">
        <v>33</v>
      </c>
      <c r="M44" s="119"/>
      <c r="N44" s="117" t="s">
        <v>88</v>
      </c>
      <c r="O44" s="117"/>
      <c r="P44" s="117"/>
      <c r="Q44" s="131">
        <v>240000</v>
      </c>
      <c r="R44" s="131"/>
      <c r="S44" s="131"/>
      <c r="T44" s="24">
        <v>11348.22</v>
      </c>
      <c r="U44" s="25">
        <f t="shared" si="0"/>
        <v>-228651.78</v>
      </c>
    </row>
    <row r="45" spans="1:21" s="2" customFormat="1" ht="32.25" customHeight="1" outlineLevel="1">
      <c r="A45" s="22" t="s">
        <v>89</v>
      </c>
      <c r="B45" s="23"/>
      <c r="C45" s="119" t="s">
        <v>9</v>
      </c>
      <c r="D45" s="119"/>
      <c r="E45" s="119" t="s">
        <v>86</v>
      </c>
      <c r="F45" s="119"/>
      <c r="G45" s="119" t="s">
        <v>90</v>
      </c>
      <c r="H45" s="119"/>
      <c r="I45" s="119"/>
      <c r="J45" s="119"/>
      <c r="K45" s="119"/>
      <c r="L45" s="119" t="s">
        <v>33</v>
      </c>
      <c r="M45" s="119"/>
      <c r="N45" s="117" t="s">
        <v>88</v>
      </c>
      <c r="O45" s="117"/>
      <c r="P45" s="117"/>
      <c r="Q45" s="131">
        <v>250000</v>
      </c>
      <c r="R45" s="131"/>
      <c r="S45" s="131"/>
      <c r="T45" s="24">
        <v>6635.97</v>
      </c>
      <c r="U45" s="25">
        <f t="shared" si="0"/>
        <v>-243364.03</v>
      </c>
    </row>
    <row r="46" spans="1:21" s="2" customFormat="1" ht="32.25" customHeight="1" outlineLevel="1">
      <c r="A46" s="22" t="s">
        <v>91</v>
      </c>
      <c r="B46" s="23"/>
      <c r="C46" s="119" t="s">
        <v>9</v>
      </c>
      <c r="D46" s="119"/>
      <c r="E46" s="119" t="s">
        <v>36</v>
      </c>
      <c r="F46" s="119"/>
      <c r="G46" s="119" t="s">
        <v>92</v>
      </c>
      <c r="H46" s="119"/>
      <c r="I46" s="119"/>
      <c r="J46" s="119"/>
      <c r="K46" s="119"/>
      <c r="L46" s="119" t="s">
        <v>33</v>
      </c>
      <c r="M46" s="119"/>
      <c r="N46" s="117" t="s">
        <v>93</v>
      </c>
      <c r="O46" s="117"/>
      <c r="P46" s="117"/>
      <c r="Q46" s="131">
        <v>149000</v>
      </c>
      <c r="R46" s="131"/>
      <c r="S46" s="131"/>
      <c r="T46" s="97">
        <v>0</v>
      </c>
      <c r="U46" s="25">
        <f t="shared" si="0"/>
        <v>-149000</v>
      </c>
    </row>
    <row r="47" spans="1:21" s="2" customFormat="1" ht="42.75" customHeight="1" outlineLevel="1">
      <c r="A47" s="22" t="s">
        <v>94</v>
      </c>
      <c r="B47" s="23"/>
      <c r="C47" s="119" t="s">
        <v>9</v>
      </c>
      <c r="D47" s="119"/>
      <c r="E47" s="119" t="s">
        <v>95</v>
      </c>
      <c r="F47" s="119"/>
      <c r="G47" s="119" t="s">
        <v>96</v>
      </c>
      <c r="H47" s="119"/>
      <c r="I47" s="119"/>
      <c r="J47" s="119"/>
      <c r="K47" s="119"/>
      <c r="L47" s="119" t="s">
        <v>33</v>
      </c>
      <c r="M47" s="119"/>
      <c r="N47" s="117" t="s">
        <v>97</v>
      </c>
      <c r="O47" s="117"/>
      <c r="P47" s="117"/>
      <c r="Q47" s="118">
        <v>0</v>
      </c>
      <c r="R47" s="118"/>
      <c r="S47" s="118"/>
      <c r="T47" s="97">
        <v>0</v>
      </c>
      <c r="U47" s="25">
        <f t="shared" si="0"/>
        <v>0</v>
      </c>
    </row>
    <row r="48" spans="1:21" s="2" customFormat="1" ht="32.25" customHeight="1" outlineLevel="1">
      <c r="A48" s="99" t="s">
        <v>211</v>
      </c>
      <c r="B48" s="23"/>
      <c r="C48" s="119" t="s">
        <v>9</v>
      </c>
      <c r="D48" s="119"/>
      <c r="E48" s="119" t="s">
        <v>99</v>
      </c>
      <c r="F48" s="119"/>
      <c r="G48" s="120" t="s">
        <v>92</v>
      </c>
      <c r="H48" s="121"/>
      <c r="I48" s="121"/>
      <c r="J48" s="121"/>
      <c r="K48" s="121"/>
      <c r="L48" s="119" t="s">
        <v>33</v>
      </c>
      <c r="M48" s="119"/>
      <c r="N48" s="117" t="s">
        <v>101</v>
      </c>
      <c r="O48" s="117"/>
      <c r="P48" s="117"/>
      <c r="Q48" s="118">
        <v>0</v>
      </c>
      <c r="R48" s="118"/>
      <c r="S48" s="118"/>
      <c r="T48" s="97">
        <v>2998.47</v>
      </c>
      <c r="U48" s="25">
        <f t="shared" si="0"/>
        <v>2998.47</v>
      </c>
    </row>
    <row r="49" spans="1:21" s="2" customFormat="1" ht="21.75" customHeight="1" outlineLevel="1">
      <c r="A49" s="22" t="s">
        <v>98</v>
      </c>
      <c r="B49" s="23"/>
      <c r="C49" s="119" t="s">
        <v>9</v>
      </c>
      <c r="D49" s="119"/>
      <c r="E49" s="119" t="s">
        <v>99</v>
      </c>
      <c r="F49" s="119"/>
      <c r="G49" s="119" t="s">
        <v>100</v>
      </c>
      <c r="H49" s="119"/>
      <c r="I49" s="119"/>
      <c r="J49" s="119"/>
      <c r="K49" s="119"/>
      <c r="L49" s="119" t="s">
        <v>33</v>
      </c>
      <c r="M49" s="119"/>
      <c r="N49" s="117" t="s">
        <v>101</v>
      </c>
      <c r="O49" s="117"/>
      <c r="P49" s="117"/>
      <c r="Q49" s="118">
        <v>0</v>
      </c>
      <c r="R49" s="118"/>
      <c r="S49" s="118"/>
      <c r="T49" s="97">
        <v>0</v>
      </c>
      <c r="U49" s="25">
        <f t="shared" si="0"/>
        <v>0</v>
      </c>
    </row>
    <row r="50" spans="1:21" s="2" customFormat="1" ht="32.25" customHeight="1" outlineLevel="1">
      <c r="A50" s="22" t="s">
        <v>102</v>
      </c>
      <c r="B50" s="23"/>
      <c r="C50" s="119" t="s">
        <v>9</v>
      </c>
      <c r="D50" s="119"/>
      <c r="E50" s="119" t="s">
        <v>103</v>
      </c>
      <c r="F50" s="119"/>
      <c r="G50" s="119" t="s">
        <v>104</v>
      </c>
      <c r="H50" s="119"/>
      <c r="I50" s="119"/>
      <c r="J50" s="119"/>
      <c r="K50" s="119"/>
      <c r="L50" s="119" t="s">
        <v>33</v>
      </c>
      <c r="M50" s="119"/>
      <c r="N50" s="117" t="s">
        <v>105</v>
      </c>
      <c r="O50" s="117"/>
      <c r="P50" s="117"/>
      <c r="Q50" s="131">
        <v>56939300</v>
      </c>
      <c r="R50" s="131"/>
      <c r="S50" s="131"/>
      <c r="T50" s="24">
        <v>4225115</v>
      </c>
      <c r="U50" s="25">
        <f t="shared" si="0"/>
        <v>-52714185</v>
      </c>
    </row>
    <row r="51" spans="1:21" s="2" customFormat="1" ht="42.75" customHeight="1" outlineLevel="1">
      <c r="A51" s="22" t="s">
        <v>106</v>
      </c>
      <c r="B51" s="23"/>
      <c r="C51" s="119" t="s">
        <v>9</v>
      </c>
      <c r="D51" s="119"/>
      <c r="E51" s="119" t="s">
        <v>103</v>
      </c>
      <c r="F51" s="119"/>
      <c r="G51" s="119" t="s">
        <v>107</v>
      </c>
      <c r="H51" s="119"/>
      <c r="I51" s="119"/>
      <c r="J51" s="119"/>
      <c r="K51" s="119"/>
      <c r="L51" s="119" t="s">
        <v>33</v>
      </c>
      <c r="M51" s="119"/>
      <c r="N51" s="117" t="s">
        <v>105</v>
      </c>
      <c r="O51" s="117"/>
      <c r="P51" s="117"/>
      <c r="Q51" s="131">
        <v>33316205.61</v>
      </c>
      <c r="R51" s="131"/>
      <c r="S51" s="131"/>
      <c r="T51" s="97">
        <v>0</v>
      </c>
      <c r="U51" s="25">
        <f t="shared" si="0"/>
        <v>-33316205.61</v>
      </c>
    </row>
    <row r="52" spans="1:21" s="2" customFormat="1" ht="11.25" customHeight="1" hidden="1" outlineLevel="1">
      <c r="A52" s="22" t="s">
        <v>108</v>
      </c>
      <c r="B52" s="23"/>
      <c r="C52" s="119" t="s">
        <v>9</v>
      </c>
      <c r="D52" s="119"/>
      <c r="E52" s="119" t="s">
        <v>103</v>
      </c>
      <c r="F52" s="119"/>
      <c r="G52" s="119" t="s">
        <v>109</v>
      </c>
      <c r="H52" s="119"/>
      <c r="I52" s="119"/>
      <c r="J52" s="119"/>
      <c r="K52" s="119"/>
      <c r="L52" s="119" t="s">
        <v>33</v>
      </c>
      <c r="M52" s="119"/>
      <c r="N52" s="117" t="s">
        <v>105</v>
      </c>
      <c r="O52" s="117"/>
      <c r="P52" s="117"/>
      <c r="Q52" s="131"/>
      <c r="R52" s="131"/>
      <c r="S52" s="131"/>
      <c r="T52" s="97" t="s">
        <v>47</v>
      </c>
      <c r="U52" s="25"/>
    </row>
    <row r="53" spans="1:21" s="2" customFormat="1" ht="53.25" customHeight="1" outlineLevel="1">
      <c r="A53" s="22" t="s">
        <v>110</v>
      </c>
      <c r="B53" s="23"/>
      <c r="C53" s="119" t="s">
        <v>9</v>
      </c>
      <c r="D53" s="119"/>
      <c r="E53" s="119" t="s">
        <v>103</v>
      </c>
      <c r="F53" s="119"/>
      <c r="G53" s="119" t="s">
        <v>111</v>
      </c>
      <c r="H53" s="119"/>
      <c r="I53" s="119"/>
      <c r="J53" s="119"/>
      <c r="K53" s="119"/>
      <c r="L53" s="119" t="s">
        <v>33</v>
      </c>
      <c r="M53" s="119"/>
      <c r="N53" s="117" t="s">
        <v>105</v>
      </c>
      <c r="O53" s="117"/>
      <c r="P53" s="117"/>
      <c r="Q53" s="131">
        <v>1200000</v>
      </c>
      <c r="R53" s="131"/>
      <c r="S53" s="131"/>
      <c r="T53" s="97">
        <v>0</v>
      </c>
      <c r="U53" s="25">
        <f t="shared" si="0"/>
        <v>-1200000</v>
      </c>
    </row>
    <row r="54" spans="1:21" s="2" customFormat="1" ht="84.75" customHeight="1" outlineLevel="1">
      <c r="A54" s="22" t="s">
        <v>112</v>
      </c>
      <c r="B54" s="23"/>
      <c r="C54" s="119" t="s">
        <v>9</v>
      </c>
      <c r="D54" s="119"/>
      <c r="E54" s="119" t="s">
        <v>103</v>
      </c>
      <c r="F54" s="119"/>
      <c r="G54" s="119" t="s">
        <v>113</v>
      </c>
      <c r="H54" s="119"/>
      <c r="I54" s="119"/>
      <c r="J54" s="119"/>
      <c r="K54" s="119"/>
      <c r="L54" s="119" t="s">
        <v>33</v>
      </c>
      <c r="M54" s="119"/>
      <c r="N54" s="117" t="s">
        <v>105</v>
      </c>
      <c r="O54" s="117"/>
      <c r="P54" s="117"/>
      <c r="Q54" s="131">
        <v>3581448.8</v>
      </c>
      <c r="R54" s="131"/>
      <c r="S54" s="131"/>
      <c r="T54" s="97">
        <v>0</v>
      </c>
      <c r="U54" s="25">
        <f t="shared" si="0"/>
        <v>-3581448.8</v>
      </c>
    </row>
    <row r="55" spans="1:21" s="2" customFormat="1" ht="32.25" customHeight="1" outlineLevel="1">
      <c r="A55" s="22" t="s">
        <v>114</v>
      </c>
      <c r="B55" s="23"/>
      <c r="C55" s="119" t="s">
        <v>9</v>
      </c>
      <c r="D55" s="119"/>
      <c r="E55" s="119" t="s">
        <v>103</v>
      </c>
      <c r="F55" s="119"/>
      <c r="G55" s="119" t="s">
        <v>115</v>
      </c>
      <c r="H55" s="119"/>
      <c r="I55" s="119"/>
      <c r="J55" s="119"/>
      <c r="K55" s="119"/>
      <c r="L55" s="119" t="s">
        <v>33</v>
      </c>
      <c r="M55" s="119"/>
      <c r="N55" s="117" t="s">
        <v>105</v>
      </c>
      <c r="O55" s="117"/>
      <c r="P55" s="117"/>
      <c r="Q55" s="131">
        <v>31467200</v>
      </c>
      <c r="R55" s="131"/>
      <c r="S55" s="131"/>
      <c r="T55" s="97">
        <v>0</v>
      </c>
      <c r="U55" s="25">
        <f t="shared" si="0"/>
        <v>-31467200</v>
      </c>
    </row>
    <row r="56" spans="1:21" s="2" customFormat="1" ht="45.75" customHeight="1" outlineLevel="1">
      <c r="A56" s="99" t="s">
        <v>212</v>
      </c>
      <c r="B56" s="23"/>
      <c r="C56" s="119" t="s">
        <v>9</v>
      </c>
      <c r="D56" s="119"/>
      <c r="E56" s="119">
        <v>219</v>
      </c>
      <c r="F56" s="119"/>
      <c r="G56" s="120" t="s">
        <v>213</v>
      </c>
      <c r="H56" s="121"/>
      <c r="I56" s="121"/>
      <c r="J56" s="121"/>
      <c r="K56" s="121"/>
      <c r="L56" s="119" t="s">
        <v>33</v>
      </c>
      <c r="M56" s="119"/>
      <c r="N56" s="117" t="s">
        <v>105</v>
      </c>
      <c r="O56" s="117"/>
      <c r="P56" s="117"/>
      <c r="Q56" s="118">
        <v>0</v>
      </c>
      <c r="R56" s="118"/>
      <c r="S56" s="118"/>
      <c r="T56" s="24">
        <v>-8523</v>
      </c>
      <c r="U56" s="25">
        <f t="shared" si="0"/>
        <v>-8523</v>
      </c>
    </row>
    <row r="57" spans="1:21" s="2" customFormat="1" ht="28.5" customHeight="1" hidden="1" outlineLevel="1">
      <c r="A57" s="22" t="s">
        <v>116</v>
      </c>
      <c r="B57" s="23"/>
      <c r="C57" s="119" t="s">
        <v>9</v>
      </c>
      <c r="D57" s="119"/>
      <c r="E57" s="119" t="s">
        <v>117</v>
      </c>
      <c r="F57" s="119"/>
      <c r="G57" s="119" t="s">
        <v>118</v>
      </c>
      <c r="H57" s="119"/>
      <c r="I57" s="119"/>
      <c r="J57" s="119"/>
      <c r="K57" s="119"/>
      <c r="L57" s="119" t="s">
        <v>33</v>
      </c>
      <c r="M57" s="119"/>
      <c r="N57" s="117" t="s">
        <v>101</v>
      </c>
      <c r="O57" s="117"/>
      <c r="P57" s="117"/>
      <c r="Q57" s="114"/>
      <c r="R57" s="114"/>
      <c r="S57" s="114"/>
      <c r="T57" s="97" t="s">
        <v>47</v>
      </c>
      <c r="U57" s="27"/>
    </row>
    <row r="58" spans="1:21" s="1" customFormat="1" ht="11.25" customHeight="1">
      <c r="A58" s="3"/>
      <c r="B58" s="3"/>
      <c r="C58" s="3"/>
      <c r="D58" s="61"/>
      <c r="E58" s="3"/>
      <c r="F58" s="61"/>
      <c r="G58" s="3"/>
      <c r="H58" s="3"/>
      <c r="I58" s="3"/>
      <c r="J58" s="3"/>
      <c r="K58" s="61"/>
      <c r="L58" s="3"/>
      <c r="M58" s="61"/>
      <c r="N58" s="3"/>
      <c r="O58" s="3"/>
      <c r="P58" s="61"/>
      <c r="Q58" s="3"/>
      <c r="R58" s="3"/>
      <c r="S58" s="101"/>
      <c r="T58" s="115" t="s">
        <v>119</v>
      </c>
      <c r="U58" s="115"/>
    </row>
    <row r="59" spans="1:21" ht="12">
      <c r="A59" s="122" t="s">
        <v>120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</row>
    <row r="60" spans="1:21" s="1" customFormat="1" ht="5.25" customHeight="1">
      <c r="A60" s="3"/>
      <c r="B60" s="3"/>
      <c r="C60" s="3"/>
      <c r="D60" s="61"/>
      <c r="E60" s="3"/>
      <c r="F60" s="61"/>
      <c r="G60" s="3"/>
      <c r="H60" s="3"/>
      <c r="I60" s="3"/>
      <c r="J60" s="3"/>
      <c r="K60" s="61"/>
      <c r="L60" s="3"/>
      <c r="M60" s="61"/>
      <c r="N60" s="3"/>
      <c r="O60" s="3"/>
      <c r="P60" s="61"/>
      <c r="Q60" s="3"/>
      <c r="R60" s="3"/>
      <c r="S60" s="101"/>
      <c r="T60" s="3"/>
      <c r="U60" s="3"/>
    </row>
    <row r="61" spans="1:21" s="1" customFormat="1" ht="32.25" customHeight="1">
      <c r="A61" s="10" t="s">
        <v>19</v>
      </c>
      <c r="B61" s="11" t="s">
        <v>20</v>
      </c>
      <c r="C61" s="128" t="s">
        <v>121</v>
      </c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87" t="s">
        <v>122</v>
      </c>
      <c r="R61" s="88"/>
      <c r="S61" s="103" t="s">
        <v>122</v>
      </c>
      <c r="T61" s="10" t="s">
        <v>23</v>
      </c>
      <c r="U61" s="28" t="s">
        <v>24</v>
      </c>
    </row>
    <row r="62" spans="1:21" ht="12" thickBot="1">
      <c r="A62" s="12">
        <v>1</v>
      </c>
      <c r="B62" s="12">
        <v>2</v>
      </c>
      <c r="C62" s="130">
        <v>3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>
        <v>4</v>
      </c>
      <c r="R62" s="130"/>
      <c r="S62" s="130"/>
      <c r="T62" s="12">
        <v>5</v>
      </c>
      <c r="U62" s="12">
        <v>6</v>
      </c>
    </row>
    <row r="63" spans="1:21" ht="12" customHeight="1">
      <c r="A63" s="29" t="s">
        <v>123</v>
      </c>
      <c r="B63" s="30">
        <v>200</v>
      </c>
      <c r="C63" s="126" t="s">
        <v>26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7">
        <f>SUM(Q65:S190)</f>
        <v>255556937.16</v>
      </c>
      <c r="R63" s="127"/>
      <c r="S63" s="127"/>
      <c r="T63" s="36">
        <f>SUM(T65:T190)</f>
        <v>2111336.05</v>
      </c>
      <c r="U63" s="31">
        <f>SUM(U65:U190)</f>
        <v>253445601.11</v>
      </c>
    </row>
    <row r="64" spans="1:21" s="1" customFormat="1" ht="10.5" customHeight="1">
      <c r="A64" s="17" t="s">
        <v>27</v>
      </c>
      <c r="B64" s="18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53"/>
      <c r="R64" s="54"/>
      <c r="S64" s="104"/>
      <c r="T64" s="55"/>
      <c r="U64" s="32"/>
    </row>
    <row r="65" spans="1:21" s="2" customFormat="1" ht="11.25" customHeight="1" outlineLevel="1">
      <c r="A65" s="89" t="s">
        <v>124</v>
      </c>
      <c r="B65" s="75"/>
      <c r="C65" s="57"/>
      <c r="D65" s="62">
        <v>13</v>
      </c>
      <c r="E65" s="58"/>
      <c r="F65" s="71">
        <v>102</v>
      </c>
      <c r="G65" s="119"/>
      <c r="H65" s="119"/>
      <c r="I65" s="65"/>
      <c r="J65" s="65"/>
      <c r="K65" s="70" t="s">
        <v>168</v>
      </c>
      <c r="L65" s="59"/>
      <c r="M65" s="62" t="s">
        <v>125</v>
      </c>
      <c r="N65" s="66"/>
      <c r="O65" s="67"/>
      <c r="P65" s="62">
        <v>211</v>
      </c>
      <c r="Q65" s="73"/>
      <c r="R65" s="74"/>
      <c r="S65" s="72">
        <v>1700266</v>
      </c>
      <c r="T65" s="24">
        <v>0</v>
      </c>
      <c r="U65" s="25">
        <f>S65-T65</f>
        <v>1700266</v>
      </c>
    </row>
    <row r="66" spans="1:21" s="2" customFormat="1" ht="12" customHeight="1" outlineLevel="1">
      <c r="A66" s="89" t="s">
        <v>127</v>
      </c>
      <c r="B66" s="75"/>
      <c r="C66" s="57"/>
      <c r="D66" s="62">
        <v>13</v>
      </c>
      <c r="E66" s="58"/>
      <c r="F66" s="71">
        <v>102</v>
      </c>
      <c r="G66" s="119"/>
      <c r="H66" s="119"/>
      <c r="I66" s="65"/>
      <c r="J66" s="65"/>
      <c r="K66" s="70" t="s">
        <v>168</v>
      </c>
      <c r="L66" s="59"/>
      <c r="M66" s="62" t="s">
        <v>128</v>
      </c>
      <c r="N66" s="66"/>
      <c r="O66" s="67"/>
      <c r="P66" s="62">
        <v>212</v>
      </c>
      <c r="Q66" s="73"/>
      <c r="R66" s="74"/>
      <c r="S66" s="72">
        <v>95264</v>
      </c>
      <c r="T66" s="24">
        <v>0</v>
      </c>
      <c r="U66" s="25">
        <f aca="true" t="shared" si="1" ref="U66:U129">S66-T66</f>
        <v>95264</v>
      </c>
    </row>
    <row r="67" spans="1:21" s="2" customFormat="1" ht="22.5" customHeight="1" outlineLevel="1">
      <c r="A67" s="89" t="s">
        <v>126</v>
      </c>
      <c r="B67" s="75"/>
      <c r="C67" s="57"/>
      <c r="D67" s="62">
        <v>13</v>
      </c>
      <c r="E67" s="58"/>
      <c r="F67" s="71">
        <v>102</v>
      </c>
      <c r="G67" s="119"/>
      <c r="H67" s="119"/>
      <c r="I67" s="65"/>
      <c r="J67" s="65"/>
      <c r="K67" s="70" t="s">
        <v>168</v>
      </c>
      <c r="L67" s="59"/>
      <c r="M67" s="62" t="s">
        <v>206</v>
      </c>
      <c r="N67" s="66"/>
      <c r="O67" s="67"/>
      <c r="P67" s="62">
        <v>213</v>
      </c>
      <c r="Q67" s="73"/>
      <c r="R67" s="74"/>
      <c r="S67" s="72">
        <v>522540</v>
      </c>
      <c r="T67" s="24">
        <v>0</v>
      </c>
      <c r="U67" s="25">
        <f t="shared" si="1"/>
        <v>522540</v>
      </c>
    </row>
    <row r="68" spans="1:21" s="2" customFormat="1" ht="11.25" customHeight="1" outlineLevel="1">
      <c r="A68" s="89" t="s">
        <v>130</v>
      </c>
      <c r="B68" s="75"/>
      <c r="C68" s="57"/>
      <c r="D68" s="62">
        <v>13</v>
      </c>
      <c r="E68" s="58"/>
      <c r="F68" s="71">
        <v>113</v>
      </c>
      <c r="G68" s="119"/>
      <c r="H68" s="119"/>
      <c r="I68" s="65"/>
      <c r="J68" s="65"/>
      <c r="K68" s="70" t="s">
        <v>169</v>
      </c>
      <c r="L68" s="59"/>
      <c r="M68" s="62" t="s">
        <v>131</v>
      </c>
      <c r="N68" s="66"/>
      <c r="O68" s="67"/>
      <c r="P68" s="62">
        <v>221</v>
      </c>
      <c r="Q68" s="73"/>
      <c r="R68" s="74"/>
      <c r="S68" s="72">
        <v>2164</v>
      </c>
      <c r="T68" s="24"/>
      <c r="U68" s="25">
        <f t="shared" si="1"/>
        <v>2164</v>
      </c>
    </row>
    <row r="69" spans="1:21" s="2" customFormat="1" ht="12" customHeight="1" outlineLevel="1">
      <c r="A69" s="89" t="s">
        <v>132</v>
      </c>
      <c r="B69" s="75"/>
      <c r="C69" s="57"/>
      <c r="D69" s="62">
        <v>13</v>
      </c>
      <c r="E69" s="58"/>
      <c r="F69" s="71">
        <v>113</v>
      </c>
      <c r="G69" s="119"/>
      <c r="H69" s="119"/>
      <c r="I69" s="65"/>
      <c r="J69" s="65"/>
      <c r="K69" s="70" t="s">
        <v>169</v>
      </c>
      <c r="L69" s="59"/>
      <c r="M69" s="62" t="s">
        <v>131</v>
      </c>
      <c r="N69" s="66"/>
      <c r="O69" s="67"/>
      <c r="P69" s="62">
        <v>222</v>
      </c>
      <c r="Q69" s="73"/>
      <c r="R69" s="74"/>
      <c r="S69" s="72">
        <v>36060</v>
      </c>
      <c r="T69" s="24">
        <v>0</v>
      </c>
      <c r="U69" s="25">
        <f t="shared" si="1"/>
        <v>36060</v>
      </c>
    </row>
    <row r="70" spans="1:21" s="2" customFormat="1" ht="11.25" customHeight="1" outlineLevel="1">
      <c r="A70" s="89" t="s">
        <v>133</v>
      </c>
      <c r="B70" s="75"/>
      <c r="C70" s="57"/>
      <c r="D70" s="62">
        <v>13</v>
      </c>
      <c r="E70" s="58"/>
      <c r="F70" s="71">
        <v>113</v>
      </c>
      <c r="G70" s="119"/>
      <c r="H70" s="119"/>
      <c r="I70" s="65"/>
      <c r="J70" s="65"/>
      <c r="K70" s="70" t="s">
        <v>169</v>
      </c>
      <c r="L70" s="59"/>
      <c r="M70" s="62" t="s">
        <v>131</v>
      </c>
      <c r="N70" s="66"/>
      <c r="O70" s="67"/>
      <c r="P70" s="62">
        <v>226</v>
      </c>
      <c r="Q70" s="73"/>
      <c r="R70" s="74"/>
      <c r="S70" s="72">
        <v>123995</v>
      </c>
      <c r="T70" s="24">
        <v>0</v>
      </c>
      <c r="U70" s="25">
        <f t="shared" si="1"/>
        <v>123995</v>
      </c>
    </row>
    <row r="71" spans="1:21" s="2" customFormat="1" ht="12" customHeight="1" outlineLevel="1">
      <c r="A71" s="89" t="s">
        <v>134</v>
      </c>
      <c r="B71" s="75"/>
      <c r="C71" s="57"/>
      <c r="D71" s="62">
        <v>13</v>
      </c>
      <c r="E71" s="58"/>
      <c r="F71" s="71">
        <v>113</v>
      </c>
      <c r="G71" s="119"/>
      <c r="H71" s="119"/>
      <c r="I71" s="65"/>
      <c r="J71" s="65"/>
      <c r="K71" s="70" t="s">
        <v>169</v>
      </c>
      <c r="L71" s="59"/>
      <c r="M71" s="62" t="s">
        <v>131</v>
      </c>
      <c r="N71" s="66"/>
      <c r="O71" s="67"/>
      <c r="P71" s="62">
        <v>290</v>
      </c>
      <c r="Q71" s="73"/>
      <c r="R71" s="74"/>
      <c r="S71" s="72">
        <v>101250</v>
      </c>
      <c r="T71" s="24">
        <v>0</v>
      </c>
      <c r="U71" s="25">
        <f t="shared" si="1"/>
        <v>101250</v>
      </c>
    </row>
    <row r="72" spans="1:23" s="2" customFormat="1" ht="22.5" customHeight="1" outlineLevel="1">
      <c r="A72" s="89" t="s">
        <v>135</v>
      </c>
      <c r="B72" s="75"/>
      <c r="C72" s="57"/>
      <c r="D72" s="62">
        <v>13</v>
      </c>
      <c r="E72" s="58"/>
      <c r="F72" s="71">
        <v>113</v>
      </c>
      <c r="G72" s="119"/>
      <c r="H72" s="119"/>
      <c r="I72" s="65"/>
      <c r="J72" s="65"/>
      <c r="K72" s="70" t="s">
        <v>169</v>
      </c>
      <c r="L72" s="59"/>
      <c r="M72" s="62" t="s">
        <v>131</v>
      </c>
      <c r="N72" s="66"/>
      <c r="O72" s="67"/>
      <c r="P72" s="62">
        <v>340</v>
      </c>
      <c r="Q72" s="73"/>
      <c r="R72" s="74"/>
      <c r="S72" s="72">
        <v>28658</v>
      </c>
      <c r="T72" s="24">
        <v>0</v>
      </c>
      <c r="U72" s="25">
        <f t="shared" si="1"/>
        <v>28658</v>
      </c>
      <c r="W72" s="51"/>
    </row>
    <row r="73" spans="1:21" s="2" customFormat="1" ht="11.25" customHeight="1" outlineLevel="1">
      <c r="A73" s="89" t="s">
        <v>130</v>
      </c>
      <c r="B73" s="75"/>
      <c r="C73" s="57"/>
      <c r="D73" s="62">
        <v>13</v>
      </c>
      <c r="E73" s="58"/>
      <c r="F73" s="71">
        <v>410</v>
      </c>
      <c r="G73" s="119"/>
      <c r="H73" s="119"/>
      <c r="I73" s="65"/>
      <c r="J73" s="65"/>
      <c r="K73" s="70" t="s">
        <v>170</v>
      </c>
      <c r="L73" s="59"/>
      <c r="M73" s="62" t="s">
        <v>136</v>
      </c>
      <c r="N73" s="66"/>
      <c r="O73" s="67"/>
      <c r="P73" s="62">
        <v>221</v>
      </c>
      <c r="Q73" s="73"/>
      <c r="R73" s="74"/>
      <c r="S73" s="72">
        <v>46994.99</v>
      </c>
      <c r="T73" s="24">
        <v>523.99</v>
      </c>
      <c r="U73" s="25">
        <f t="shared" si="1"/>
        <v>46471</v>
      </c>
    </row>
    <row r="74" spans="1:21" s="2" customFormat="1" ht="22.5" customHeight="1" outlineLevel="1">
      <c r="A74" s="89" t="s">
        <v>137</v>
      </c>
      <c r="B74" s="75"/>
      <c r="C74" s="57"/>
      <c r="D74" s="62">
        <v>13</v>
      </c>
      <c r="E74" s="58"/>
      <c r="F74" s="71">
        <v>410</v>
      </c>
      <c r="G74" s="119"/>
      <c r="H74" s="119"/>
      <c r="I74" s="65"/>
      <c r="J74" s="65"/>
      <c r="K74" s="70" t="s">
        <v>170</v>
      </c>
      <c r="L74" s="59"/>
      <c r="M74" s="62" t="s">
        <v>136</v>
      </c>
      <c r="N74" s="66"/>
      <c r="O74" s="67"/>
      <c r="P74" s="62">
        <v>225</v>
      </c>
      <c r="Q74" s="73"/>
      <c r="R74" s="74"/>
      <c r="S74" s="72">
        <v>20075</v>
      </c>
      <c r="T74" s="24">
        <v>0</v>
      </c>
      <c r="U74" s="25">
        <f t="shared" si="1"/>
        <v>20075</v>
      </c>
    </row>
    <row r="75" spans="1:21" s="2" customFormat="1" ht="11.25" customHeight="1" outlineLevel="1">
      <c r="A75" s="89" t="s">
        <v>133</v>
      </c>
      <c r="B75" s="75"/>
      <c r="C75" s="57"/>
      <c r="D75" s="62">
        <v>13</v>
      </c>
      <c r="E75" s="58"/>
      <c r="F75" s="71">
        <v>410</v>
      </c>
      <c r="G75" s="119"/>
      <c r="H75" s="119"/>
      <c r="I75" s="65"/>
      <c r="J75" s="65"/>
      <c r="K75" s="70" t="s">
        <v>170</v>
      </c>
      <c r="L75" s="59"/>
      <c r="M75" s="62" t="s">
        <v>136</v>
      </c>
      <c r="N75" s="66"/>
      <c r="O75" s="67"/>
      <c r="P75" s="62">
        <v>226</v>
      </c>
      <c r="Q75" s="73"/>
      <c r="R75" s="74"/>
      <c r="S75" s="72">
        <v>11660</v>
      </c>
      <c r="T75" s="24">
        <v>0</v>
      </c>
      <c r="U75" s="25">
        <f t="shared" si="1"/>
        <v>11660</v>
      </c>
    </row>
    <row r="76" spans="1:21" s="2" customFormat="1" ht="21.75" customHeight="1" outlineLevel="1">
      <c r="A76" s="89" t="s">
        <v>135</v>
      </c>
      <c r="B76" s="75"/>
      <c r="C76" s="57"/>
      <c r="D76" s="62">
        <v>13</v>
      </c>
      <c r="E76" s="58"/>
      <c r="F76" s="71">
        <v>410</v>
      </c>
      <c r="G76" s="119"/>
      <c r="H76" s="119"/>
      <c r="I76" s="65"/>
      <c r="J76" s="65"/>
      <c r="K76" s="70" t="s">
        <v>170</v>
      </c>
      <c r="L76" s="59"/>
      <c r="M76" s="62" t="s">
        <v>136</v>
      </c>
      <c r="N76" s="66"/>
      <c r="O76" s="67"/>
      <c r="P76" s="62">
        <v>340</v>
      </c>
      <c r="Q76" s="73"/>
      <c r="R76" s="74"/>
      <c r="S76" s="72">
        <v>23830</v>
      </c>
      <c r="T76" s="24">
        <v>0</v>
      </c>
      <c r="U76" s="25">
        <f t="shared" si="1"/>
        <v>23830</v>
      </c>
    </row>
    <row r="77" spans="1:21" s="2" customFormat="1" ht="11.25" customHeight="1" outlineLevel="1">
      <c r="A77" s="89" t="s">
        <v>124</v>
      </c>
      <c r="B77" s="75"/>
      <c r="C77" s="57"/>
      <c r="D77" s="62">
        <v>651</v>
      </c>
      <c r="E77" s="58"/>
      <c r="F77" s="71">
        <v>104</v>
      </c>
      <c r="G77" s="119"/>
      <c r="H77" s="119"/>
      <c r="I77" s="65"/>
      <c r="J77" s="65"/>
      <c r="K77" s="70" t="s">
        <v>171</v>
      </c>
      <c r="L77" s="59"/>
      <c r="M77" s="62" t="s">
        <v>125</v>
      </c>
      <c r="N77" s="66"/>
      <c r="O77" s="67"/>
      <c r="P77" s="62">
        <v>211</v>
      </c>
      <c r="Q77" s="73"/>
      <c r="R77" s="74"/>
      <c r="S77" s="72">
        <v>15720355</v>
      </c>
      <c r="T77" s="24">
        <v>431177.61</v>
      </c>
      <c r="U77" s="25">
        <f t="shared" si="1"/>
        <v>15289177.39</v>
      </c>
    </row>
    <row r="78" spans="1:21" s="2" customFormat="1" ht="21.75" customHeight="1" outlineLevel="1">
      <c r="A78" s="89" t="s">
        <v>126</v>
      </c>
      <c r="B78" s="75"/>
      <c r="C78" s="57"/>
      <c r="D78" s="62">
        <v>651</v>
      </c>
      <c r="E78" s="58"/>
      <c r="F78" s="71">
        <v>104</v>
      </c>
      <c r="G78" s="119"/>
      <c r="H78" s="119"/>
      <c r="I78" s="65"/>
      <c r="J78" s="65"/>
      <c r="K78" s="70" t="s">
        <v>171</v>
      </c>
      <c r="L78" s="59"/>
      <c r="M78" s="62" t="s">
        <v>206</v>
      </c>
      <c r="N78" s="66"/>
      <c r="O78" s="67"/>
      <c r="P78" s="62">
        <v>213</v>
      </c>
      <c r="Q78" s="73"/>
      <c r="R78" s="74"/>
      <c r="S78" s="72">
        <v>4747547</v>
      </c>
      <c r="T78" s="24">
        <v>0</v>
      </c>
      <c r="U78" s="25">
        <f t="shared" si="1"/>
        <v>4747547</v>
      </c>
    </row>
    <row r="79" spans="1:21" s="2" customFormat="1" ht="12" customHeight="1" outlineLevel="1">
      <c r="A79" s="89" t="s">
        <v>132</v>
      </c>
      <c r="B79" s="75"/>
      <c r="C79" s="57"/>
      <c r="D79" s="62">
        <v>651</v>
      </c>
      <c r="E79" s="58"/>
      <c r="F79" s="71">
        <v>104</v>
      </c>
      <c r="G79" s="119"/>
      <c r="H79" s="119"/>
      <c r="I79" s="65"/>
      <c r="J79" s="65"/>
      <c r="K79" s="70" t="s">
        <v>171</v>
      </c>
      <c r="L79" s="59"/>
      <c r="M79" s="62" t="s">
        <v>131</v>
      </c>
      <c r="N79" s="66"/>
      <c r="O79" s="67"/>
      <c r="P79" s="62">
        <v>222</v>
      </c>
      <c r="Q79" s="73"/>
      <c r="R79" s="74"/>
      <c r="S79" s="72">
        <v>24214</v>
      </c>
      <c r="T79" s="24">
        <v>0</v>
      </c>
      <c r="U79" s="25">
        <f t="shared" si="1"/>
        <v>24214</v>
      </c>
    </row>
    <row r="80" spans="1:21" s="2" customFormat="1" ht="12.75" customHeight="1" outlineLevel="1">
      <c r="A80" s="89" t="s">
        <v>133</v>
      </c>
      <c r="B80" s="75"/>
      <c r="C80" s="57"/>
      <c r="D80" s="62">
        <v>651</v>
      </c>
      <c r="E80" s="58"/>
      <c r="F80" s="71">
        <v>104</v>
      </c>
      <c r="G80" s="119"/>
      <c r="H80" s="119"/>
      <c r="I80" s="65"/>
      <c r="J80" s="65"/>
      <c r="K80" s="70" t="s">
        <v>171</v>
      </c>
      <c r="L80" s="59"/>
      <c r="M80" s="62" t="s">
        <v>131</v>
      </c>
      <c r="N80" s="66"/>
      <c r="O80" s="67"/>
      <c r="P80" s="62">
        <v>226</v>
      </c>
      <c r="Q80" s="73"/>
      <c r="R80" s="74"/>
      <c r="S80" s="72">
        <v>911100</v>
      </c>
      <c r="T80" s="24">
        <v>0</v>
      </c>
      <c r="U80" s="25">
        <f t="shared" si="1"/>
        <v>911100</v>
      </c>
    </row>
    <row r="81" spans="1:21" s="2" customFormat="1" ht="12" customHeight="1" outlineLevel="1">
      <c r="A81" s="89" t="s">
        <v>134</v>
      </c>
      <c r="B81" s="75"/>
      <c r="C81" s="57"/>
      <c r="D81" s="62">
        <v>651</v>
      </c>
      <c r="E81" s="58"/>
      <c r="F81" s="71">
        <v>104</v>
      </c>
      <c r="G81" s="119"/>
      <c r="H81" s="119"/>
      <c r="I81" s="65"/>
      <c r="J81" s="65"/>
      <c r="K81" s="70" t="s">
        <v>171</v>
      </c>
      <c r="L81" s="59"/>
      <c r="M81" s="62" t="s">
        <v>131</v>
      </c>
      <c r="N81" s="66"/>
      <c r="O81" s="67"/>
      <c r="P81" s="62">
        <v>290</v>
      </c>
      <c r="Q81" s="73"/>
      <c r="R81" s="74"/>
      <c r="S81" s="72">
        <v>25000</v>
      </c>
      <c r="T81" s="24">
        <v>0</v>
      </c>
      <c r="U81" s="25">
        <f t="shared" si="1"/>
        <v>25000</v>
      </c>
    </row>
    <row r="82" spans="1:21" s="2" customFormat="1" ht="13.5" customHeight="1" outlineLevel="1">
      <c r="A82" s="89" t="s">
        <v>134</v>
      </c>
      <c r="B82" s="75"/>
      <c r="C82" s="57"/>
      <c r="D82" s="62">
        <v>651</v>
      </c>
      <c r="E82" s="58"/>
      <c r="F82" s="71">
        <v>104</v>
      </c>
      <c r="G82" s="119"/>
      <c r="H82" s="119"/>
      <c r="I82" s="65"/>
      <c r="J82" s="65"/>
      <c r="K82" s="70" t="s">
        <v>171</v>
      </c>
      <c r="L82" s="59"/>
      <c r="M82" s="62" t="s">
        <v>139</v>
      </c>
      <c r="N82" s="66"/>
      <c r="O82" s="67"/>
      <c r="P82" s="62">
        <v>290</v>
      </c>
      <c r="Q82" s="73"/>
      <c r="R82" s="74"/>
      <c r="S82" s="72">
        <v>49972</v>
      </c>
      <c r="T82" s="24">
        <v>11950</v>
      </c>
      <c r="U82" s="25">
        <f t="shared" si="1"/>
        <v>38022</v>
      </c>
    </row>
    <row r="83" spans="1:21" s="2" customFormat="1" ht="12.75" customHeight="1" outlineLevel="1">
      <c r="A83" s="89" t="s">
        <v>134</v>
      </c>
      <c r="B83" s="75"/>
      <c r="C83" s="57"/>
      <c r="D83" s="62">
        <v>651</v>
      </c>
      <c r="E83" s="58"/>
      <c r="F83" s="71">
        <v>104</v>
      </c>
      <c r="G83" s="119"/>
      <c r="H83" s="119"/>
      <c r="I83" s="65"/>
      <c r="J83" s="65"/>
      <c r="K83" s="70" t="s">
        <v>171</v>
      </c>
      <c r="L83" s="59"/>
      <c r="M83" s="62" t="s">
        <v>140</v>
      </c>
      <c r="N83" s="66"/>
      <c r="O83" s="67"/>
      <c r="P83" s="62">
        <v>290</v>
      </c>
      <c r="Q83" s="73"/>
      <c r="R83" s="74"/>
      <c r="S83" s="72">
        <v>50880</v>
      </c>
      <c r="T83" s="24">
        <v>4805.35</v>
      </c>
      <c r="U83" s="25">
        <f t="shared" si="1"/>
        <v>46074.65</v>
      </c>
    </row>
    <row r="84" spans="1:21" s="2" customFormat="1" ht="11.25" customHeight="1" outlineLevel="1">
      <c r="A84" s="89" t="s">
        <v>124</v>
      </c>
      <c r="B84" s="75"/>
      <c r="C84" s="57"/>
      <c r="D84" s="62">
        <v>651</v>
      </c>
      <c r="E84" s="58"/>
      <c r="F84" s="71">
        <v>104</v>
      </c>
      <c r="G84" s="119"/>
      <c r="H84" s="119"/>
      <c r="I84" s="65"/>
      <c r="J84" s="65"/>
      <c r="K84" s="70" t="s">
        <v>172</v>
      </c>
      <c r="L84" s="59"/>
      <c r="M84" s="62" t="s">
        <v>125</v>
      </c>
      <c r="N84" s="66"/>
      <c r="O84" s="67"/>
      <c r="P84" s="62">
        <v>211</v>
      </c>
      <c r="Q84" s="73"/>
      <c r="R84" s="74"/>
      <c r="S84" s="72">
        <v>1511831</v>
      </c>
      <c r="T84" s="24">
        <v>60000</v>
      </c>
      <c r="U84" s="25">
        <f t="shared" si="1"/>
        <v>1451831</v>
      </c>
    </row>
    <row r="85" spans="1:21" s="2" customFormat="1" ht="21.75" customHeight="1" outlineLevel="1">
      <c r="A85" s="89" t="s">
        <v>126</v>
      </c>
      <c r="B85" s="75"/>
      <c r="C85" s="57"/>
      <c r="D85" s="62">
        <v>651</v>
      </c>
      <c r="E85" s="58"/>
      <c r="F85" s="71">
        <v>104</v>
      </c>
      <c r="G85" s="119"/>
      <c r="H85" s="119"/>
      <c r="I85" s="65"/>
      <c r="J85" s="65"/>
      <c r="K85" s="70" t="s">
        <v>172</v>
      </c>
      <c r="L85" s="59"/>
      <c r="M85" s="62" t="s">
        <v>206</v>
      </c>
      <c r="N85" s="66"/>
      <c r="O85" s="67"/>
      <c r="P85" s="62">
        <v>213</v>
      </c>
      <c r="Q85" s="73"/>
      <c r="R85" s="74"/>
      <c r="S85" s="72">
        <v>456573</v>
      </c>
      <c r="T85" s="24">
        <v>0</v>
      </c>
      <c r="U85" s="25">
        <f t="shared" si="1"/>
        <v>456573</v>
      </c>
    </row>
    <row r="86" spans="1:21" s="2" customFormat="1" ht="33.75" customHeight="1" outlineLevel="1">
      <c r="A86" s="89" t="s">
        <v>141</v>
      </c>
      <c r="B86" s="75"/>
      <c r="C86" s="57"/>
      <c r="D86" s="62">
        <v>651</v>
      </c>
      <c r="E86" s="58"/>
      <c r="F86" s="71">
        <v>104</v>
      </c>
      <c r="G86" s="119"/>
      <c r="H86" s="119"/>
      <c r="I86" s="65"/>
      <c r="J86" s="65"/>
      <c r="K86" s="70" t="s">
        <v>173</v>
      </c>
      <c r="L86" s="59"/>
      <c r="M86" s="62" t="s">
        <v>142</v>
      </c>
      <c r="N86" s="66"/>
      <c r="O86" s="67"/>
      <c r="P86" s="62">
        <v>251</v>
      </c>
      <c r="Q86" s="73"/>
      <c r="R86" s="74"/>
      <c r="S86" s="72">
        <v>1346900</v>
      </c>
      <c r="T86" s="24">
        <v>0</v>
      </c>
      <c r="U86" s="25">
        <f t="shared" si="1"/>
        <v>1346900</v>
      </c>
    </row>
    <row r="87" spans="1:21" s="2" customFormat="1" ht="11.25" customHeight="1" outlineLevel="1">
      <c r="A87" s="89" t="s">
        <v>134</v>
      </c>
      <c r="B87" s="75"/>
      <c r="C87" s="57"/>
      <c r="D87" s="62">
        <v>651</v>
      </c>
      <c r="E87" s="58"/>
      <c r="F87" s="71">
        <v>111</v>
      </c>
      <c r="G87" s="119"/>
      <c r="H87" s="119"/>
      <c r="I87" s="65"/>
      <c r="J87" s="65"/>
      <c r="K87" s="70" t="s">
        <v>174</v>
      </c>
      <c r="L87" s="59"/>
      <c r="M87" s="62" t="s">
        <v>143</v>
      </c>
      <c r="N87" s="66"/>
      <c r="O87" s="67"/>
      <c r="P87" s="62">
        <v>290</v>
      </c>
      <c r="Q87" s="73"/>
      <c r="R87" s="74"/>
      <c r="S87" s="72">
        <v>1589002</v>
      </c>
      <c r="T87" s="24">
        <v>0</v>
      </c>
      <c r="U87" s="25">
        <f t="shared" si="1"/>
        <v>1589002</v>
      </c>
    </row>
    <row r="88" spans="1:21" s="2" customFormat="1" ht="11.25" customHeight="1" outlineLevel="1">
      <c r="A88" s="89" t="s">
        <v>133</v>
      </c>
      <c r="B88" s="75"/>
      <c r="C88" s="57"/>
      <c r="D88" s="62">
        <v>651</v>
      </c>
      <c r="E88" s="58"/>
      <c r="F88" s="71">
        <v>113</v>
      </c>
      <c r="G88" s="119"/>
      <c r="H88" s="119"/>
      <c r="I88" s="65"/>
      <c r="J88" s="65"/>
      <c r="K88" s="70" t="s">
        <v>175</v>
      </c>
      <c r="L88" s="59"/>
      <c r="M88" s="62" t="s">
        <v>131</v>
      </c>
      <c r="N88" s="66"/>
      <c r="O88" s="67"/>
      <c r="P88" s="62">
        <v>226</v>
      </c>
      <c r="Q88" s="73"/>
      <c r="R88" s="74"/>
      <c r="S88" s="72">
        <v>108000</v>
      </c>
      <c r="T88" s="24">
        <v>14000</v>
      </c>
      <c r="U88" s="25">
        <f t="shared" si="1"/>
        <v>94000</v>
      </c>
    </row>
    <row r="89" spans="1:21" s="2" customFormat="1" ht="11.25" customHeight="1" outlineLevel="1">
      <c r="A89" s="89" t="s">
        <v>130</v>
      </c>
      <c r="B89" s="75"/>
      <c r="C89" s="57"/>
      <c r="D89" s="62">
        <v>651</v>
      </c>
      <c r="E89" s="58"/>
      <c r="F89" s="71">
        <v>113</v>
      </c>
      <c r="G89" s="119"/>
      <c r="H89" s="119"/>
      <c r="I89" s="65"/>
      <c r="J89" s="65"/>
      <c r="K89" s="70" t="s">
        <v>176</v>
      </c>
      <c r="L89" s="59"/>
      <c r="M89" s="62" t="s">
        <v>131</v>
      </c>
      <c r="N89" s="66"/>
      <c r="O89" s="67"/>
      <c r="P89" s="62">
        <v>221</v>
      </c>
      <c r="Q89" s="73"/>
      <c r="R89" s="74"/>
      <c r="S89" s="72">
        <v>7222</v>
      </c>
      <c r="T89" s="24">
        <v>0</v>
      </c>
      <c r="U89" s="25">
        <f t="shared" si="1"/>
        <v>7222</v>
      </c>
    </row>
    <row r="90" spans="1:21" s="2" customFormat="1" ht="11.25" customHeight="1" outlineLevel="1">
      <c r="A90" s="89" t="s">
        <v>144</v>
      </c>
      <c r="B90" s="75"/>
      <c r="C90" s="57"/>
      <c r="D90" s="62">
        <v>651</v>
      </c>
      <c r="E90" s="58"/>
      <c r="F90" s="71">
        <v>113</v>
      </c>
      <c r="G90" s="119"/>
      <c r="H90" s="119"/>
      <c r="I90" s="65"/>
      <c r="J90" s="65"/>
      <c r="K90" s="70" t="s">
        <v>176</v>
      </c>
      <c r="L90" s="59"/>
      <c r="M90" s="62" t="s">
        <v>131</v>
      </c>
      <c r="N90" s="66"/>
      <c r="O90" s="67"/>
      <c r="P90" s="62">
        <v>223</v>
      </c>
      <c r="Q90" s="73"/>
      <c r="R90" s="74"/>
      <c r="S90" s="72">
        <v>1424669.33</v>
      </c>
      <c r="T90" s="24">
        <v>0</v>
      </c>
      <c r="U90" s="25">
        <f t="shared" si="1"/>
        <v>1424669.33</v>
      </c>
    </row>
    <row r="91" spans="1:21" s="2" customFormat="1" ht="22.5" customHeight="1" outlineLevel="1">
      <c r="A91" s="89" t="s">
        <v>137</v>
      </c>
      <c r="B91" s="75"/>
      <c r="C91" s="57"/>
      <c r="D91" s="62">
        <v>651</v>
      </c>
      <c r="E91" s="58"/>
      <c r="F91" s="71">
        <v>113</v>
      </c>
      <c r="G91" s="119"/>
      <c r="H91" s="119"/>
      <c r="I91" s="65"/>
      <c r="J91" s="65"/>
      <c r="K91" s="70" t="s">
        <v>176</v>
      </c>
      <c r="L91" s="59"/>
      <c r="M91" s="62" t="s">
        <v>131</v>
      </c>
      <c r="N91" s="66"/>
      <c r="O91" s="67"/>
      <c r="P91" s="62">
        <v>225</v>
      </c>
      <c r="Q91" s="73"/>
      <c r="R91" s="74"/>
      <c r="S91" s="72">
        <v>229472.33</v>
      </c>
      <c r="T91" s="24">
        <v>0</v>
      </c>
      <c r="U91" s="25">
        <f t="shared" si="1"/>
        <v>229472.33</v>
      </c>
    </row>
    <row r="92" spans="1:21" s="2" customFormat="1" ht="11.25" customHeight="1" outlineLevel="1">
      <c r="A92" s="89" t="s">
        <v>133</v>
      </c>
      <c r="B92" s="75"/>
      <c r="C92" s="57"/>
      <c r="D92" s="62">
        <v>651</v>
      </c>
      <c r="E92" s="58"/>
      <c r="F92" s="71">
        <v>113</v>
      </c>
      <c r="G92" s="119"/>
      <c r="H92" s="119"/>
      <c r="I92" s="65"/>
      <c r="J92" s="65"/>
      <c r="K92" s="70" t="s">
        <v>176</v>
      </c>
      <c r="L92" s="59"/>
      <c r="M92" s="62" t="s">
        <v>131</v>
      </c>
      <c r="N92" s="66"/>
      <c r="O92" s="67"/>
      <c r="P92" s="62">
        <v>226</v>
      </c>
      <c r="Q92" s="73"/>
      <c r="R92" s="74"/>
      <c r="S92" s="72">
        <v>3197500</v>
      </c>
      <c r="T92" s="24">
        <v>0</v>
      </c>
      <c r="U92" s="25">
        <f t="shared" si="1"/>
        <v>3197500</v>
      </c>
    </row>
    <row r="93" spans="1:21" s="2" customFormat="1" ht="13.5" customHeight="1" outlineLevel="1">
      <c r="A93" s="89" t="s">
        <v>127</v>
      </c>
      <c r="B93" s="75"/>
      <c r="C93" s="57"/>
      <c r="D93" s="62">
        <v>651</v>
      </c>
      <c r="E93" s="58"/>
      <c r="F93" s="71">
        <v>113</v>
      </c>
      <c r="G93" s="119"/>
      <c r="H93" s="119"/>
      <c r="I93" s="65"/>
      <c r="J93" s="65"/>
      <c r="K93" s="70" t="s">
        <v>177</v>
      </c>
      <c r="L93" s="59"/>
      <c r="M93" s="62" t="s">
        <v>128</v>
      </c>
      <c r="N93" s="66"/>
      <c r="O93" s="67"/>
      <c r="P93" s="62">
        <v>212</v>
      </c>
      <c r="Q93" s="73"/>
      <c r="R93" s="74"/>
      <c r="S93" s="72">
        <v>1001022</v>
      </c>
      <c r="T93" s="24">
        <v>0</v>
      </c>
      <c r="U93" s="25">
        <f t="shared" si="1"/>
        <v>1001022</v>
      </c>
    </row>
    <row r="94" spans="1:21" s="2" customFormat="1" ht="21.75" customHeight="1" outlineLevel="1">
      <c r="A94" s="89" t="s">
        <v>126</v>
      </c>
      <c r="B94" s="75"/>
      <c r="C94" s="57"/>
      <c r="D94" s="62">
        <v>651</v>
      </c>
      <c r="E94" s="58"/>
      <c r="F94" s="71">
        <v>113</v>
      </c>
      <c r="G94" s="119"/>
      <c r="H94" s="119"/>
      <c r="I94" s="65"/>
      <c r="J94" s="65"/>
      <c r="K94" s="70" t="s">
        <v>177</v>
      </c>
      <c r="L94" s="59"/>
      <c r="M94" s="62" t="s">
        <v>206</v>
      </c>
      <c r="N94" s="66"/>
      <c r="O94" s="67"/>
      <c r="P94" s="62">
        <v>213</v>
      </c>
      <c r="Q94" s="73"/>
      <c r="R94" s="74"/>
      <c r="S94" s="72">
        <v>60000</v>
      </c>
      <c r="T94" s="24">
        <v>0</v>
      </c>
      <c r="U94" s="25">
        <f t="shared" si="1"/>
        <v>60000</v>
      </c>
    </row>
    <row r="95" spans="1:21" s="2" customFormat="1" ht="11.25" customHeight="1" outlineLevel="1">
      <c r="A95" s="89" t="s">
        <v>124</v>
      </c>
      <c r="B95" s="75"/>
      <c r="C95" s="57"/>
      <c r="D95" s="62">
        <v>651</v>
      </c>
      <c r="E95" s="58"/>
      <c r="F95" s="71">
        <v>113</v>
      </c>
      <c r="G95" s="119"/>
      <c r="H95" s="119"/>
      <c r="I95" s="65"/>
      <c r="J95" s="65"/>
      <c r="K95" s="70" t="s">
        <v>178</v>
      </c>
      <c r="L95" s="59"/>
      <c r="M95" s="62" t="s">
        <v>31</v>
      </c>
      <c r="N95" s="66"/>
      <c r="O95" s="67"/>
      <c r="P95" s="62">
        <v>211</v>
      </c>
      <c r="Q95" s="73"/>
      <c r="R95" s="74"/>
      <c r="S95" s="72">
        <v>20728491</v>
      </c>
      <c r="T95" s="24">
        <v>313889.6</v>
      </c>
      <c r="U95" s="25">
        <f t="shared" si="1"/>
        <v>20414601.4</v>
      </c>
    </row>
    <row r="96" spans="1:21" s="2" customFormat="1" ht="11.25" customHeight="1" outlineLevel="1">
      <c r="A96" s="89" t="s">
        <v>127</v>
      </c>
      <c r="B96" s="75"/>
      <c r="C96" s="57"/>
      <c r="D96" s="62">
        <v>651</v>
      </c>
      <c r="E96" s="58"/>
      <c r="F96" s="71">
        <v>113</v>
      </c>
      <c r="G96" s="119"/>
      <c r="H96" s="119"/>
      <c r="I96" s="65"/>
      <c r="J96" s="65"/>
      <c r="K96" s="70" t="s">
        <v>178</v>
      </c>
      <c r="L96" s="59"/>
      <c r="M96" s="62" t="s">
        <v>129</v>
      </c>
      <c r="N96" s="66"/>
      <c r="O96" s="67"/>
      <c r="P96" s="62">
        <v>212</v>
      </c>
      <c r="Q96" s="73"/>
      <c r="R96" s="74"/>
      <c r="S96" s="72">
        <v>811386</v>
      </c>
      <c r="T96" s="24">
        <v>0</v>
      </c>
      <c r="U96" s="25">
        <f t="shared" si="1"/>
        <v>811386</v>
      </c>
    </row>
    <row r="97" spans="1:21" s="2" customFormat="1" ht="23.25" customHeight="1" outlineLevel="1">
      <c r="A97" s="89" t="s">
        <v>126</v>
      </c>
      <c r="B97" s="75"/>
      <c r="C97" s="57"/>
      <c r="D97" s="62">
        <v>651</v>
      </c>
      <c r="E97" s="58"/>
      <c r="F97" s="71">
        <v>113</v>
      </c>
      <c r="G97" s="119"/>
      <c r="H97" s="119"/>
      <c r="I97" s="65"/>
      <c r="J97" s="65"/>
      <c r="K97" s="70" t="s">
        <v>178</v>
      </c>
      <c r="L97" s="59"/>
      <c r="M97" s="62" t="s">
        <v>207</v>
      </c>
      <c r="N97" s="66"/>
      <c r="O97" s="67"/>
      <c r="P97" s="62">
        <v>213</v>
      </c>
      <c r="Q97" s="73"/>
      <c r="R97" s="74"/>
      <c r="S97" s="72">
        <v>6275004</v>
      </c>
      <c r="T97" s="24">
        <v>20411.16</v>
      </c>
      <c r="U97" s="25">
        <f t="shared" si="1"/>
        <v>6254592.84</v>
      </c>
    </row>
    <row r="98" spans="1:21" s="2" customFormat="1" ht="11.25" customHeight="1" outlineLevel="1">
      <c r="A98" s="89" t="s">
        <v>130</v>
      </c>
      <c r="B98" s="75"/>
      <c r="C98" s="57"/>
      <c r="D98" s="62">
        <v>651</v>
      </c>
      <c r="E98" s="58"/>
      <c r="F98" s="71">
        <v>113</v>
      </c>
      <c r="G98" s="119"/>
      <c r="H98" s="119"/>
      <c r="I98" s="65"/>
      <c r="J98" s="65"/>
      <c r="K98" s="70" t="s">
        <v>178</v>
      </c>
      <c r="L98" s="59"/>
      <c r="M98" s="62" t="s">
        <v>131</v>
      </c>
      <c r="N98" s="66"/>
      <c r="O98" s="67"/>
      <c r="P98" s="62">
        <v>221</v>
      </c>
      <c r="Q98" s="73"/>
      <c r="R98" s="74"/>
      <c r="S98" s="72">
        <v>36135.51</v>
      </c>
      <c r="T98" s="24">
        <v>7281.81</v>
      </c>
      <c r="U98" s="25">
        <f t="shared" si="1"/>
        <v>28853.7</v>
      </c>
    </row>
    <row r="99" spans="1:21" s="2" customFormat="1" ht="11.25" customHeight="1" outlineLevel="1">
      <c r="A99" s="89" t="s">
        <v>132</v>
      </c>
      <c r="B99" s="75"/>
      <c r="C99" s="57"/>
      <c r="D99" s="62">
        <v>651</v>
      </c>
      <c r="E99" s="58"/>
      <c r="F99" s="71">
        <v>113</v>
      </c>
      <c r="G99" s="119"/>
      <c r="H99" s="119"/>
      <c r="I99" s="65"/>
      <c r="J99" s="65"/>
      <c r="K99" s="70" t="s">
        <v>178</v>
      </c>
      <c r="L99" s="59"/>
      <c r="M99" s="62" t="s">
        <v>131</v>
      </c>
      <c r="N99" s="66"/>
      <c r="O99" s="67"/>
      <c r="P99" s="62">
        <v>222</v>
      </c>
      <c r="Q99" s="73"/>
      <c r="R99" s="74"/>
      <c r="S99" s="72">
        <v>247932.66</v>
      </c>
      <c r="T99" s="24">
        <v>0</v>
      </c>
      <c r="U99" s="25">
        <f t="shared" si="1"/>
        <v>247932.66</v>
      </c>
    </row>
    <row r="100" spans="1:21" s="2" customFormat="1" ht="12" customHeight="1" outlineLevel="1">
      <c r="A100" s="89" t="s">
        <v>144</v>
      </c>
      <c r="B100" s="75"/>
      <c r="C100" s="57"/>
      <c r="D100" s="62">
        <v>651</v>
      </c>
      <c r="E100" s="58"/>
      <c r="F100" s="71">
        <v>113</v>
      </c>
      <c r="G100" s="119"/>
      <c r="H100" s="119"/>
      <c r="I100" s="65"/>
      <c r="J100" s="65"/>
      <c r="K100" s="70" t="s">
        <v>178</v>
      </c>
      <c r="L100" s="59"/>
      <c r="M100" s="62" t="s">
        <v>131</v>
      </c>
      <c r="N100" s="66"/>
      <c r="O100" s="67"/>
      <c r="P100" s="62">
        <v>223</v>
      </c>
      <c r="Q100" s="73"/>
      <c r="R100" s="74"/>
      <c r="S100" s="72">
        <v>1024835.41</v>
      </c>
      <c r="T100" s="24">
        <v>0</v>
      </c>
      <c r="U100" s="25">
        <f t="shared" si="1"/>
        <v>1024835.41</v>
      </c>
    </row>
    <row r="101" spans="1:21" s="2" customFormat="1" ht="11.25" customHeight="1" outlineLevel="1">
      <c r="A101" s="89" t="s">
        <v>137</v>
      </c>
      <c r="B101" s="75"/>
      <c r="C101" s="57"/>
      <c r="D101" s="62">
        <v>651</v>
      </c>
      <c r="E101" s="58"/>
      <c r="F101" s="71">
        <v>113</v>
      </c>
      <c r="G101" s="119"/>
      <c r="H101" s="119"/>
      <c r="I101" s="65"/>
      <c r="J101" s="65"/>
      <c r="K101" s="70" t="s">
        <v>178</v>
      </c>
      <c r="L101" s="59"/>
      <c r="M101" s="62" t="s">
        <v>131</v>
      </c>
      <c r="N101" s="66"/>
      <c r="O101" s="67"/>
      <c r="P101" s="62">
        <v>225</v>
      </c>
      <c r="Q101" s="73"/>
      <c r="R101" s="74"/>
      <c r="S101" s="72">
        <v>815516.68</v>
      </c>
      <c r="T101" s="24">
        <v>0</v>
      </c>
      <c r="U101" s="25">
        <f t="shared" si="1"/>
        <v>815516.68</v>
      </c>
    </row>
    <row r="102" spans="1:21" s="2" customFormat="1" ht="11.25" customHeight="1" outlineLevel="1">
      <c r="A102" s="89" t="s">
        <v>133</v>
      </c>
      <c r="B102" s="75"/>
      <c r="C102" s="57"/>
      <c r="D102" s="62">
        <v>651</v>
      </c>
      <c r="E102" s="58"/>
      <c r="F102" s="71">
        <v>113</v>
      </c>
      <c r="G102" s="119"/>
      <c r="H102" s="119"/>
      <c r="I102" s="65"/>
      <c r="J102" s="65"/>
      <c r="K102" s="70" t="s">
        <v>178</v>
      </c>
      <c r="L102" s="59"/>
      <c r="M102" s="62" t="s">
        <v>131</v>
      </c>
      <c r="N102" s="66"/>
      <c r="O102" s="67"/>
      <c r="P102" s="62">
        <v>226</v>
      </c>
      <c r="Q102" s="73"/>
      <c r="R102" s="74"/>
      <c r="S102" s="72">
        <v>690831.55</v>
      </c>
      <c r="T102" s="24">
        <v>0</v>
      </c>
      <c r="U102" s="25">
        <f t="shared" si="1"/>
        <v>690831.55</v>
      </c>
    </row>
    <row r="103" spans="1:21" s="2" customFormat="1" ht="21.75" customHeight="1" outlineLevel="1">
      <c r="A103" s="89" t="s">
        <v>138</v>
      </c>
      <c r="B103" s="75"/>
      <c r="C103" s="57"/>
      <c r="D103" s="62">
        <v>651</v>
      </c>
      <c r="E103" s="58"/>
      <c r="F103" s="71">
        <v>113</v>
      </c>
      <c r="G103" s="119"/>
      <c r="H103" s="119"/>
      <c r="I103" s="65"/>
      <c r="J103" s="65"/>
      <c r="K103" s="70" t="s">
        <v>178</v>
      </c>
      <c r="L103" s="59"/>
      <c r="M103" s="62" t="s">
        <v>131</v>
      </c>
      <c r="N103" s="66"/>
      <c r="O103" s="67"/>
      <c r="P103" s="62">
        <v>310</v>
      </c>
      <c r="Q103" s="73"/>
      <c r="R103" s="74"/>
      <c r="S103" s="72">
        <v>33542</v>
      </c>
      <c r="T103" s="24">
        <v>0</v>
      </c>
      <c r="U103" s="25">
        <f t="shared" si="1"/>
        <v>33542</v>
      </c>
    </row>
    <row r="104" spans="1:21" s="2" customFormat="1" ht="24" customHeight="1" outlineLevel="1">
      <c r="A104" s="89" t="s">
        <v>135</v>
      </c>
      <c r="B104" s="75"/>
      <c r="C104" s="57"/>
      <c r="D104" s="62">
        <v>651</v>
      </c>
      <c r="E104" s="58"/>
      <c r="F104" s="71">
        <v>113</v>
      </c>
      <c r="G104" s="119"/>
      <c r="H104" s="119"/>
      <c r="I104" s="65"/>
      <c r="J104" s="65"/>
      <c r="K104" s="70" t="s">
        <v>178</v>
      </c>
      <c r="L104" s="59"/>
      <c r="M104" s="62" t="s">
        <v>131</v>
      </c>
      <c r="N104" s="66"/>
      <c r="O104" s="67"/>
      <c r="P104" s="62">
        <v>340</v>
      </c>
      <c r="Q104" s="73"/>
      <c r="R104" s="74"/>
      <c r="S104" s="72">
        <v>2040</v>
      </c>
      <c r="T104" s="24">
        <v>0</v>
      </c>
      <c r="U104" s="25">
        <f t="shared" si="1"/>
        <v>2040</v>
      </c>
    </row>
    <row r="105" spans="1:21" s="2" customFormat="1" ht="21.75" customHeight="1" outlineLevel="1">
      <c r="A105" s="89" t="s">
        <v>135</v>
      </c>
      <c r="B105" s="75"/>
      <c r="C105" s="57"/>
      <c r="D105" s="62">
        <v>651</v>
      </c>
      <c r="E105" s="58"/>
      <c r="F105" s="71">
        <v>113</v>
      </c>
      <c r="G105" s="119"/>
      <c r="H105" s="119"/>
      <c r="I105" s="65"/>
      <c r="J105" s="65"/>
      <c r="K105" s="70" t="s">
        <v>178</v>
      </c>
      <c r="L105" s="59"/>
      <c r="M105" s="62" t="s">
        <v>131</v>
      </c>
      <c r="N105" s="66"/>
      <c r="O105" s="67"/>
      <c r="P105" s="62">
        <v>340</v>
      </c>
      <c r="Q105" s="73"/>
      <c r="R105" s="74"/>
      <c r="S105" s="72">
        <v>28520.28</v>
      </c>
      <c r="T105" s="24">
        <v>0</v>
      </c>
      <c r="U105" s="25">
        <f t="shared" si="1"/>
        <v>28520.28</v>
      </c>
    </row>
    <row r="106" spans="1:21" s="2" customFormat="1" ht="21.75" customHeight="1" outlineLevel="1">
      <c r="A106" s="89" t="s">
        <v>135</v>
      </c>
      <c r="B106" s="75"/>
      <c r="C106" s="57"/>
      <c r="D106" s="62">
        <v>651</v>
      </c>
      <c r="E106" s="58"/>
      <c r="F106" s="71">
        <v>113</v>
      </c>
      <c r="G106" s="119"/>
      <c r="H106" s="119"/>
      <c r="I106" s="65"/>
      <c r="J106" s="65"/>
      <c r="K106" s="70" t="s">
        <v>178</v>
      </c>
      <c r="L106" s="59"/>
      <c r="M106" s="62" t="s">
        <v>131</v>
      </c>
      <c r="N106" s="66"/>
      <c r="O106" s="67"/>
      <c r="P106" s="62">
        <v>340</v>
      </c>
      <c r="Q106" s="73"/>
      <c r="R106" s="74"/>
      <c r="S106" s="72">
        <v>1311216.09</v>
      </c>
      <c r="T106" s="24">
        <v>0</v>
      </c>
      <c r="U106" s="25">
        <f t="shared" si="1"/>
        <v>1311216.09</v>
      </c>
    </row>
    <row r="107" spans="1:21" s="2" customFormat="1" ht="12" customHeight="1" outlineLevel="1">
      <c r="A107" s="89" t="s">
        <v>134</v>
      </c>
      <c r="B107" s="75"/>
      <c r="C107" s="57"/>
      <c r="D107" s="62">
        <v>651</v>
      </c>
      <c r="E107" s="58"/>
      <c r="F107" s="71">
        <v>113</v>
      </c>
      <c r="G107" s="119"/>
      <c r="H107" s="119"/>
      <c r="I107" s="65"/>
      <c r="J107" s="65"/>
      <c r="K107" s="70" t="s">
        <v>178</v>
      </c>
      <c r="L107" s="59"/>
      <c r="M107" s="62" t="s">
        <v>139</v>
      </c>
      <c r="N107" s="66"/>
      <c r="O107" s="67"/>
      <c r="P107" s="62">
        <v>290</v>
      </c>
      <c r="Q107" s="73"/>
      <c r="R107" s="74"/>
      <c r="S107" s="72">
        <v>31540</v>
      </c>
      <c r="T107" s="24">
        <v>0</v>
      </c>
      <c r="U107" s="25">
        <f t="shared" si="1"/>
        <v>31540</v>
      </c>
    </row>
    <row r="108" spans="1:21" s="2" customFormat="1" ht="11.25" customHeight="1" outlineLevel="1">
      <c r="A108" s="89" t="s">
        <v>134</v>
      </c>
      <c r="B108" s="75"/>
      <c r="C108" s="57"/>
      <c r="D108" s="62">
        <v>651</v>
      </c>
      <c r="E108" s="58"/>
      <c r="F108" s="71">
        <v>113</v>
      </c>
      <c r="G108" s="119"/>
      <c r="H108" s="119"/>
      <c r="I108" s="65"/>
      <c r="J108" s="65"/>
      <c r="K108" s="70" t="s">
        <v>178</v>
      </c>
      <c r="L108" s="59"/>
      <c r="M108" s="62" t="s">
        <v>140</v>
      </c>
      <c r="N108" s="66"/>
      <c r="O108" s="67"/>
      <c r="P108" s="62">
        <v>290</v>
      </c>
      <c r="Q108" s="73"/>
      <c r="R108" s="74"/>
      <c r="S108" s="72">
        <v>86442</v>
      </c>
      <c r="T108" s="24">
        <v>15830.94</v>
      </c>
      <c r="U108" s="25">
        <f t="shared" si="1"/>
        <v>70611.06</v>
      </c>
    </row>
    <row r="109" spans="1:21" s="2" customFormat="1" ht="23.25" customHeight="1" outlineLevel="1">
      <c r="A109" s="89" t="s">
        <v>137</v>
      </c>
      <c r="B109" s="75"/>
      <c r="C109" s="57"/>
      <c r="D109" s="62">
        <v>651</v>
      </c>
      <c r="E109" s="58"/>
      <c r="F109" s="71">
        <v>113</v>
      </c>
      <c r="G109" s="119"/>
      <c r="H109" s="119"/>
      <c r="I109" s="65"/>
      <c r="J109" s="65"/>
      <c r="K109" s="70" t="s">
        <v>179</v>
      </c>
      <c r="L109" s="59"/>
      <c r="M109" s="62" t="s">
        <v>131</v>
      </c>
      <c r="N109" s="66"/>
      <c r="O109" s="67"/>
      <c r="P109" s="62">
        <v>225</v>
      </c>
      <c r="Q109" s="73"/>
      <c r="R109" s="74"/>
      <c r="S109" s="72">
        <v>58695</v>
      </c>
      <c r="T109" s="24">
        <v>0</v>
      </c>
      <c r="U109" s="25">
        <f t="shared" si="1"/>
        <v>58695</v>
      </c>
    </row>
    <row r="110" spans="1:21" s="2" customFormat="1" ht="11.25" customHeight="1" outlineLevel="1">
      <c r="A110" s="89" t="s">
        <v>124</v>
      </c>
      <c r="B110" s="75"/>
      <c r="C110" s="57"/>
      <c r="D110" s="62">
        <v>651</v>
      </c>
      <c r="E110" s="58"/>
      <c r="F110" s="71">
        <v>203</v>
      </c>
      <c r="G110" s="119"/>
      <c r="H110" s="119"/>
      <c r="I110" s="65"/>
      <c r="J110" s="65"/>
      <c r="K110" s="70" t="s">
        <v>180</v>
      </c>
      <c r="L110" s="59"/>
      <c r="M110" s="62" t="s">
        <v>125</v>
      </c>
      <c r="N110" s="66"/>
      <c r="O110" s="67"/>
      <c r="P110" s="62">
        <v>211</v>
      </c>
      <c r="Q110" s="73"/>
      <c r="R110" s="74"/>
      <c r="S110" s="72">
        <v>921659</v>
      </c>
      <c r="T110" s="24">
        <v>0</v>
      </c>
      <c r="U110" s="25">
        <f t="shared" si="1"/>
        <v>921659</v>
      </c>
    </row>
    <row r="111" spans="1:21" s="2" customFormat="1" ht="21.75" customHeight="1" outlineLevel="1">
      <c r="A111" s="89" t="s">
        <v>126</v>
      </c>
      <c r="B111" s="75"/>
      <c r="C111" s="57"/>
      <c r="D111" s="62">
        <v>651</v>
      </c>
      <c r="E111" s="58"/>
      <c r="F111" s="71">
        <v>203</v>
      </c>
      <c r="G111" s="119"/>
      <c r="H111" s="119"/>
      <c r="I111" s="65"/>
      <c r="J111" s="65"/>
      <c r="K111" s="70" t="s">
        <v>180</v>
      </c>
      <c r="L111" s="59"/>
      <c r="M111" s="62" t="s">
        <v>206</v>
      </c>
      <c r="N111" s="66"/>
      <c r="O111" s="67"/>
      <c r="P111" s="62">
        <v>213</v>
      </c>
      <c r="Q111" s="73"/>
      <c r="R111" s="74"/>
      <c r="S111" s="72">
        <v>278341</v>
      </c>
      <c r="T111" s="24">
        <v>0</v>
      </c>
      <c r="U111" s="25">
        <f t="shared" si="1"/>
        <v>278341</v>
      </c>
    </row>
    <row r="112" spans="1:21" s="2" customFormat="1" ht="11.25" customHeight="1" outlineLevel="1">
      <c r="A112" s="89" t="s">
        <v>144</v>
      </c>
      <c r="B112" s="75"/>
      <c r="C112" s="57"/>
      <c r="D112" s="62">
        <v>651</v>
      </c>
      <c r="E112" s="58"/>
      <c r="F112" s="71">
        <v>309</v>
      </c>
      <c r="G112" s="119"/>
      <c r="H112" s="119"/>
      <c r="I112" s="65"/>
      <c r="J112" s="65"/>
      <c r="K112" s="70" t="s">
        <v>181</v>
      </c>
      <c r="L112" s="59"/>
      <c r="M112" s="62" t="s">
        <v>131</v>
      </c>
      <c r="N112" s="66"/>
      <c r="O112" s="67"/>
      <c r="P112" s="62">
        <v>223</v>
      </c>
      <c r="Q112" s="73"/>
      <c r="R112" s="74"/>
      <c r="S112" s="72">
        <v>152622.17</v>
      </c>
      <c r="T112" s="24">
        <v>79984.43</v>
      </c>
      <c r="U112" s="25">
        <f t="shared" si="1"/>
        <v>72637.74000000002</v>
      </c>
    </row>
    <row r="113" spans="1:21" s="2" customFormat="1" ht="21.75" customHeight="1" outlineLevel="1">
      <c r="A113" s="89" t="s">
        <v>137</v>
      </c>
      <c r="B113" s="75"/>
      <c r="C113" s="57"/>
      <c r="D113" s="62">
        <v>651</v>
      </c>
      <c r="E113" s="58"/>
      <c r="F113" s="71">
        <v>309</v>
      </c>
      <c r="G113" s="119"/>
      <c r="H113" s="119"/>
      <c r="I113" s="65"/>
      <c r="J113" s="65"/>
      <c r="K113" s="70" t="s">
        <v>181</v>
      </c>
      <c r="L113" s="59"/>
      <c r="M113" s="62" t="s">
        <v>131</v>
      </c>
      <c r="N113" s="66"/>
      <c r="O113" s="67"/>
      <c r="P113" s="62">
        <v>225</v>
      </c>
      <c r="Q113" s="73"/>
      <c r="R113" s="74"/>
      <c r="S113" s="72">
        <v>800053</v>
      </c>
      <c r="T113" s="24">
        <v>0</v>
      </c>
      <c r="U113" s="25">
        <f t="shared" si="1"/>
        <v>800053</v>
      </c>
    </row>
    <row r="114" spans="1:21" s="2" customFormat="1" ht="13.5" customHeight="1" outlineLevel="1">
      <c r="A114" s="89" t="s">
        <v>133</v>
      </c>
      <c r="B114" s="75"/>
      <c r="C114" s="57"/>
      <c r="D114" s="62">
        <v>651</v>
      </c>
      <c r="E114" s="58"/>
      <c r="F114" s="71">
        <v>309</v>
      </c>
      <c r="G114" s="119"/>
      <c r="H114" s="119"/>
      <c r="I114" s="65"/>
      <c r="J114" s="65"/>
      <c r="K114" s="70" t="s">
        <v>181</v>
      </c>
      <c r="L114" s="59"/>
      <c r="M114" s="62" t="s">
        <v>131</v>
      </c>
      <c r="N114" s="66"/>
      <c r="O114" s="67"/>
      <c r="P114" s="62">
        <v>226</v>
      </c>
      <c r="Q114" s="73"/>
      <c r="R114" s="74"/>
      <c r="S114" s="72">
        <v>190000</v>
      </c>
      <c r="T114" s="24">
        <v>0</v>
      </c>
      <c r="U114" s="25">
        <f t="shared" si="1"/>
        <v>190000</v>
      </c>
    </row>
    <row r="115" spans="1:21" s="2" customFormat="1" ht="11.25" customHeight="1" outlineLevel="1">
      <c r="A115" s="89" t="s">
        <v>134</v>
      </c>
      <c r="B115" s="75"/>
      <c r="C115" s="57"/>
      <c r="D115" s="62">
        <v>651</v>
      </c>
      <c r="E115" s="58"/>
      <c r="F115" s="71">
        <v>309</v>
      </c>
      <c r="G115" s="119"/>
      <c r="H115" s="119"/>
      <c r="I115" s="65"/>
      <c r="J115" s="65"/>
      <c r="K115" s="70" t="s">
        <v>181</v>
      </c>
      <c r="L115" s="59"/>
      <c r="M115" s="62" t="s">
        <v>131</v>
      </c>
      <c r="N115" s="66"/>
      <c r="O115" s="67"/>
      <c r="P115" s="62">
        <v>290</v>
      </c>
      <c r="Q115" s="73"/>
      <c r="R115" s="74"/>
      <c r="S115" s="72">
        <v>35600</v>
      </c>
      <c r="T115" s="24">
        <v>0</v>
      </c>
      <c r="U115" s="25">
        <f t="shared" si="1"/>
        <v>35600</v>
      </c>
    </row>
    <row r="116" spans="1:21" s="2" customFormat="1" ht="22.5" customHeight="1" outlineLevel="1">
      <c r="A116" s="89" t="s">
        <v>138</v>
      </c>
      <c r="B116" s="75"/>
      <c r="C116" s="57"/>
      <c r="D116" s="62">
        <v>651</v>
      </c>
      <c r="E116" s="58"/>
      <c r="F116" s="71">
        <v>309</v>
      </c>
      <c r="G116" s="119"/>
      <c r="H116" s="119"/>
      <c r="I116" s="65"/>
      <c r="J116" s="65"/>
      <c r="K116" s="70" t="s">
        <v>181</v>
      </c>
      <c r="L116" s="59"/>
      <c r="M116" s="62" t="s">
        <v>131</v>
      </c>
      <c r="N116" s="66"/>
      <c r="O116" s="67"/>
      <c r="P116" s="62">
        <v>310</v>
      </c>
      <c r="Q116" s="73"/>
      <c r="R116" s="74"/>
      <c r="S116" s="72">
        <v>16400</v>
      </c>
      <c r="T116" s="24">
        <v>0</v>
      </c>
      <c r="U116" s="25">
        <f t="shared" si="1"/>
        <v>16400</v>
      </c>
    </row>
    <row r="117" spans="1:21" s="2" customFormat="1" ht="21.75" customHeight="1" outlineLevel="1">
      <c r="A117" s="89" t="s">
        <v>135</v>
      </c>
      <c r="B117" s="75"/>
      <c r="C117" s="57"/>
      <c r="D117" s="62">
        <v>651</v>
      </c>
      <c r="E117" s="58"/>
      <c r="F117" s="71">
        <v>309</v>
      </c>
      <c r="G117" s="119"/>
      <c r="H117" s="119"/>
      <c r="I117" s="65"/>
      <c r="J117" s="65"/>
      <c r="K117" s="70" t="s">
        <v>181</v>
      </c>
      <c r="L117" s="59"/>
      <c r="M117" s="62" t="s">
        <v>131</v>
      </c>
      <c r="N117" s="66"/>
      <c r="O117" s="67"/>
      <c r="P117" s="62">
        <v>340</v>
      </c>
      <c r="Q117" s="73"/>
      <c r="R117" s="74"/>
      <c r="S117" s="72">
        <v>75930</v>
      </c>
      <c r="T117" s="24">
        <v>0</v>
      </c>
      <c r="U117" s="25">
        <f t="shared" si="1"/>
        <v>75930</v>
      </c>
    </row>
    <row r="118" spans="1:21" s="2" customFormat="1" ht="11.25" customHeight="1" outlineLevel="1">
      <c r="A118" s="89" t="s">
        <v>133</v>
      </c>
      <c r="B118" s="75"/>
      <c r="C118" s="57"/>
      <c r="D118" s="62">
        <v>651</v>
      </c>
      <c r="E118" s="58"/>
      <c r="F118" s="71">
        <v>309</v>
      </c>
      <c r="G118" s="119"/>
      <c r="H118" s="119"/>
      <c r="I118" s="65"/>
      <c r="J118" s="65"/>
      <c r="K118" s="70" t="s">
        <v>182</v>
      </c>
      <c r="L118" s="59"/>
      <c r="M118" s="62" t="s">
        <v>131</v>
      </c>
      <c r="N118" s="66"/>
      <c r="O118" s="67"/>
      <c r="P118" s="62">
        <v>226</v>
      </c>
      <c r="Q118" s="73"/>
      <c r="R118" s="74"/>
      <c r="S118" s="72">
        <v>68000</v>
      </c>
      <c r="T118" s="24">
        <v>0</v>
      </c>
      <c r="U118" s="25">
        <f t="shared" si="1"/>
        <v>68000</v>
      </c>
    </row>
    <row r="119" spans="1:21" s="2" customFormat="1" ht="21.75" customHeight="1" outlineLevel="1">
      <c r="A119" s="89" t="s">
        <v>138</v>
      </c>
      <c r="B119" s="75"/>
      <c r="C119" s="57"/>
      <c r="D119" s="62">
        <v>651</v>
      </c>
      <c r="E119" s="58"/>
      <c r="F119" s="71">
        <v>309</v>
      </c>
      <c r="G119" s="119"/>
      <c r="H119" s="119"/>
      <c r="I119" s="65"/>
      <c r="J119" s="65"/>
      <c r="K119" s="70" t="s">
        <v>182</v>
      </c>
      <c r="L119" s="59"/>
      <c r="M119" s="62" t="s">
        <v>131</v>
      </c>
      <c r="N119" s="66"/>
      <c r="O119" s="67"/>
      <c r="P119" s="62">
        <v>310</v>
      </c>
      <c r="Q119" s="73"/>
      <c r="R119" s="74"/>
      <c r="S119" s="72">
        <v>15975</v>
      </c>
      <c r="T119" s="24">
        <v>0</v>
      </c>
      <c r="U119" s="25">
        <f t="shared" si="1"/>
        <v>15975</v>
      </c>
    </row>
    <row r="120" spans="1:21" s="2" customFormat="1" ht="21.75" customHeight="1" outlineLevel="1">
      <c r="A120" s="89" t="s">
        <v>135</v>
      </c>
      <c r="B120" s="75"/>
      <c r="C120" s="57"/>
      <c r="D120" s="62">
        <v>651</v>
      </c>
      <c r="E120" s="58"/>
      <c r="F120" s="71">
        <v>309</v>
      </c>
      <c r="G120" s="119"/>
      <c r="H120" s="119"/>
      <c r="I120" s="65"/>
      <c r="J120" s="65"/>
      <c r="K120" s="70" t="s">
        <v>182</v>
      </c>
      <c r="L120" s="59"/>
      <c r="M120" s="62" t="s">
        <v>131</v>
      </c>
      <c r="N120" s="66"/>
      <c r="O120" s="67"/>
      <c r="P120" s="62">
        <v>340</v>
      </c>
      <c r="Q120" s="73"/>
      <c r="R120" s="74"/>
      <c r="S120" s="72">
        <v>14005</v>
      </c>
      <c r="T120" s="24">
        <v>0</v>
      </c>
      <c r="U120" s="25">
        <f t="shared" si="1"/>
        <v>14005</v>
      </c>
    </row>
    <row r="121" spans="1:21" s="2" customFormat="1" ht="24" customHeight="1" outlineLevel="1">
      <c r="A121" s="89" t="s">
        <v>137</v>
      </c>
      <c r="B121" s="75"/>
      <c r="C121" s="57"/>
      <c r="D121" s="62">
        <v>651</v>
      </c>
      <c r="E121" s="58"/>
      <c r="F121" s="71">
        <v>309</v>
      </c>
      <c r="G121" s="119"/>
      <c r="H121" s="119"/>
      <c r="I121" s="65"/>
      <c r="J121" s="65"/>
      <c r="K121" s="70" t="s">
        <v>183</v>
      </c>
      <c r="L121" s="59"/>
      <c r="M121" s="62" t="s">
        <v>131</v>
      </c>
      <c r="N121" s="66"/>
      <c r="O121" s="67"/>
      <c r="P121" s="62">
        <v>225</v>
      </c>
      <c r="Q121" s="73"/>
      <c r="R121" s="74"/>
      <c r="S121" s="72">
        <v>413061</v>
      </c>
      <c r="T121" s="24">
        <v>0</v>
      </c>
      <c r="U121" s="25">
        <f t="shared" si="1"/>
        <v>413061</v>
      </c>
    </row>
    <row r="122" spans="1:21" s="2" customFormat="1" ht="21.75" customHeight="1" outlineLevel="1">
      <c r="A122" s="89" t="s">
        <v>135</v>
      </c>
      <c r="B122" s="75"/>
      <c r="C122" s="57"/>
      <c r="D122" s="62">
        <v>651</v>
      </c>
      <c r="E122" s="58"/>
      <c r="F122" s="71">
        <v>309</v>
      </c>
      <c r="G122" s="119"/>
      <c r="H122" s="119"/>
      <c r="I122" s="65"/>
      <c r="J122" s="65"/>
      <c r="K122" s="70" t="s">
        <v>183</v>
      </c>
      <c r="L122" s="59"/>
      <c r="M122" s="62" t="s">
        <v>131</v>
      </c>
      <c r="N122" s="66"/>
      <c r="O122" s="67"/>
      <c r="P122" s="62">
        <v>340</v>
      </c>
      <c r="Q122" s="73"/>
      <c r="R122" s="74"/>
      <c r="S122" s="72">
        <v>32900</v>
      </c>
      <c r="T122" s="24">
        <v>0</v>
      </c>
      <c r="U122" s="25">
        <f t="shared" si="1"/>
        <v>32900</v>
      </c>
    </row>
    <row r="123" spans="1:21" s="2" customFormat="1" ht="22.5" customHeight="1" outlineLevel="1">
      <c r="A123" s="89" t="s">
        <v>135</v>
      </c>
      <c r="B123" s="75"/>
      <c r="C123" s="57"/>
      <c r="D123" s="62">
        <v>651</v>
      </c>
      <c r="E123" s="58"/>
      <c r="F123" s="71">
        <v>309</v>
      </c>
      <c r="G123" s="119"/>
      <c r="H123" s="119"/>
      <c r="I123" s="65"/>
      <c r="J123" s="65"/>
      <c r="K123" s="70" t="s">
        <v>183</v>
      </c>
      <c r="L123" s="59"/>
      <c r="M123" s="62" t="s">
        <v>131</v>
      </c>
      <c r="N123" s="66"/>
      <c r="O123" s="67"/>
      <c r="P123" s="62">
        <v>340</v>
      </c>
      <c r="Q123" s="73"/>
      <c r="R123" s="74"/>
      <c r="S123" s="72">
        <v>69655</v>
      </c>
      <c r="T123" s="24">
        <v>0</v>
      </c>
      <c r="U123" s="25">
        <f t="shared" si="1"/>
        <v>69655</v>
      </c>
    </row>
    <row r="124" spans="1:21" s="2" customFormat="1" ht="11.25" customHeight="1" outlineLevel="1">
      <c r="A124" s="89" t="s">
        <v>133</v>
      </c>
      <c r="B124" s="75"/>
      <c r="C124" s="57"/>
      <c r="D124" s="62">
        <v>651</v>
      </c>
      <c r="E124" s="58"/>
      <c r="F124" s="71">
        <v>309</v>
      </c>
      <c r="G124" s="119"/>
      <c r="H124" s="119"/>
      <c r="I124" s="65"/>
      <c r="J124" s="65"/>
      <c r="K124" s="70" t="s">
        <v>184</v>
      </c>
      <c r="L124" s="59"/>
      <c r="M124" s="62" t="s">
        <v>131</v>
      </c>
      <c r="N124" s="66"/>
      <c r="O124" s="67"/>
      <c r="P124" s="62">
        <v>226</v>
      </c>
      <c r="Q124" s="73"/>
      <c r="R124" s="74"/>
      <c r="S124" s="72">
        <v>105000</v>
      </c>
      <c r="T124" s="24">
        <v>0</v>
      </c>
      <c r="U124" s="25">
        <f t="shared" si="1"/>
        <v>105000</v>
      </c>
    </row>
    <row r="125" spans="1:21" s="2" customFormat="1" ht="21.75" customHeight="1" outlineLevel="1">
      <c r="A125" s="89" t="s">
        <v>135</v>
      </c>
      <c r="B125" s="75"/>
      <c r="C125" s="57"/>
      <c r="D125" s="62">
        <v>651</v>
      </c>
      <c r="E125" s="58"/>
      <c r="F125" s="71">
        <v>309</v>
      </c>
      <c r="G125" s="119"/>
      <c r="H125" s="119"/>
      <c r="I125" s="65"/>
      <c r="J125" s="65"/>
      <c r="K125" s="70" t="s">
        <v>184</v>
      </c>
      <c r="L125" s="59"/>
      <c r="M125" s="62" t="s">
        <v>131</v>
      </c>
      <c r="N125" s="66"/>
      <c r="O125" s="67"/>
      <c r="P125" s="62">
        <v>340</v>
      </c>
      <c r="Q125" s="73"/>
      <c r="R125" s="74"/>
      <c r="S125" s="72">
        <v>15000</v>
      </c>
      <c r="T125" s="24">
        <v>0</v>
      </c>
      <c r="U125" s="25">
        <f t="shared" si="1"/>
        <v>15000</v>
      </c>
    </row>
    <row r="126" spans="1:21" s="2" customFormat="1" ht="12" customHeight="1" outlineLevel="1">
      <c r="A126" s="89" t="s">
        <v>134</v>
      </c>
      <c r="B126" s="75"/>
      <c r="C126" s="57"/>
      <c r="D126" s="62">
        <v>651</v>
      </c>
      <c r="E126" s="58"/>
      <c r="F126" s="71">
        <v>309</v>
      </c>
      <c r="G126" s="119"/>
      <c r="H126" s="119"/>
      <c r="I126" s="65"/>
      <c r="J126" s="65"/>
      <c r="K126" s="70" t="s">
        <v>185</v>
      </c>
      <c r="L126" s="59"/>
      <c r="M126" s="62" t="s">
        <v>131</v>
      </c>
      <c r="N126" s="66"/>
      <c r="O126" s="67"/>
      <c r="P126" s="62">
        <v>290</v>
      </c>
      <c r="Q126" s="73"/>
      <c r="R126" s="74"/>
      <c r="S126" s="72">
        <v>11100</v>
      </c>
      <c r="T126" s="24">
        <v>0</v>
      </c>
      <c r="U126" s="25">
        <f t="shared" si="1"/>
        <v>11100</v>
      </c>
    </row>
    <row r="127" spans="1:21" s="2" customFormat="1" ht="11.25" customHeight="1" outlineLevel="1">
      <c r="A127" s="89" t="s">
        <v>135</v>
      </c>
      <c r="B127" s="75"/>
      <c r="C127" s="57"/>
      <c r="D127" s="62">
        <v>651</v>
      </c>
      <c r="E127" s="58"/>
      <c r="F127" s="71">
        <v>309</v>
      </c>
      <c r="G127" s="119"/>
      <c r="H127" s="119"/>
      <c r="I127" s="65"/>
      <c r="J127" s="65"/>
      <c r="K127" s="70" t="s">
        <v>185</v>
      </c>
      <c r="L127" s="59"/>
      <c r="M127" s="62" t="s">
        <v>131</v>
      </c>
      <c r="N127" s="66"/>
      <c r="O127" s="67"/>
      <c r="P127" s="62">
        <v>340</v>
      </c>
      <c r="Q127" s="73"/>
      <c r="R127" s="74"/>
      <c r="S127" s="72">
        <v>15000</v>
      </c>
      <c r="T127" s="24">
        <v>0</v>
      </c>
      <c r="U127" s="25">
        <f t="shared" si="1"/>
        <v>15000</v>
      </c>
    </row>
    <row r="128" spans="1:21" s="2" customFormat="1" ht="10.5" customHeight="1" outlineLevel="1">
      <c r="A128" s="89" t="s">
        <v>133</v>
      </c>
      <c r="B128" s="75"/>
      <c r="C128" s="57"/>
      <c r="D128" s="62">
        <v>651</v>
      </c>
      <c r="E128" s="58"/>
      <c r="F128" s="71">
        <v>309</v>
      </c>
      <c r="G128" s="119"/>
      <c r="H128" s="119"/>
      <c r="I128" s="65"/>
      <c r="J128" s="65"/>
      <c r="K128" s="70" t="s">
        <v>176</v>
      </c>
      <c r="L128" s="59"/>
      <c r="M128" s="62" t="s">
        <v>131</v>
      </c>
      <c r="N128" s="66"/>
      <c r="O128" s="67"/>
      <c r="P128" s="62">
        <v>226</v>
      </c>
      <c r="Q128" s="73"/>
      <c r="R128" s="74"/>
      <c r="S128" s="72">
        <v>845990</v>
      </c>
      <c r="T128" s="24">
        <v>556393.71</v>
      </c>
      <c r="U128" s="25">
        <f t="shared" si="1"/>
        <v>289596.29000000004</v>
      </c>
    </row>
    <row r="129" spans="1:21" s="2" customFormat="1" ht="44.25" customHeight="1" outlineLevel="1">
      <c r="A129" s="89" t="s">
        <v>210</v>
      </c>
      <c r="B129" s="75"/>
      <c r="C129" s="57"/>
      <c r="D129" s="62">
        <v>651</v>
      </c>
      <c r="E129" s="58"/>
      <c r="F129" s="71">
        <v>310</v>
      </c>
      <c r="G129" s="119"/>
      <c r="H129" s="119"/>
      <c r="I129" s="65"/>
      <c r="J129" s="65"/>
      <c r="K129" s="70" t="s">
        <v>181</v>
      </c>
      <c r="L129" s="59"/>
      <c r="M129" s="62" t="s">
        <v>145</v>
      </c>
      <c r="N129" s="66"/>
      <c r="O129" s="67"/>
      <c r="P129" s="62">
        <v>242</v>
      </c>
      <c r="Q129" s="73"/>
      <c r="R129" s="74"/>
      <c r="S129" s="72">
        <v>300000</v>
      </c>
      <c r="T129" s="24">
        <v>0</v>
      </c>
      <c r="U129" s="25">
        <f t="shared" si="1"/>
        <v>300000</v>
      </c>
    </row>
    <row r="130" spans="1:21" s="2" customFormat="1" ht="12.75" customHeight="1" outlineLevel="1">
      <c r="A130" s="89" t="s">
        <v>133</v>
      </c>
      <c r="B130" s="75"/>
      <c r="C130" s="57"/>
      <c r="D130" s="62">
        <v>651</v>
      </c>
      <c r="E130" s="58"/>
      <c r="F130" s="71">
        <v>314</v>
      </c>
      <c r="G130" s="119"/>
      <c r="H130" s="119"/>
      <c r="I130" s="65"/>
      <c r="J130" s="65"/>
      <c r="K130" s="70" t="s">
        <v>186</v>
      </c>
      <c r="L130" s="59"/>
      <c r="M130" s="62" t="s">
        <v>131</v>
      </c>
      <c r="N130" s="66"/>
      <c r="O130" s="67"/>
      <c r="P130" s="62">
        <v>226</v>
      </c>
      <c r="Q130" s="73"/>
      <c r="R130" s="74"/>
      <c r="S130" s="72">
        <v>11025</v>
      </c>
      <c r="T130" s="24">
        <v>0</v>
      </c>
      <c r="U130" s="25">
        <f aca="true" t="shared" si="2" ref="U130:U190">S130-T130</f>
        <v>11025</v>
      </c>
    </row>
    <row r="131" spans="1:21" s="2" customFormat="1" ht="13.5" customHeight="1" outlineLevel="1">
      <c r="A131" s="89" t="s">
        <v>134</v>
      </c>
      <c r="B131" s="75"/>
      <c r="C131" s="57"/>
      <c r="D131" s="62">
        <v>651</v>
      </c>
      <c r="E131" s="58"/>
      <c r="F131" s="71">
        <v>314</v>
      </c>
      <c r="G131" s="119"/>
      <c r="H131" s="119"/>
      <c r="I131" s="65"/>
      <c r="J131" s="65"/>
      <c r="K131" s="70" t="s">
        <v>186</v>
      </c>
      <c r="L131" s="59"/>
      <c r="M131" s="62" t="s">
        <v>131</v>
      </c>
      <c r="N131" s="66"/>
      <c r="O131" s="67"/>
      <c r="P131" s="62">
        <v>290</v>
      </c>
      <c r="Q131" s="73"/>
      <c r="R131" s="74"/>
      <c r="S131" s="72">
        <v>68475</v>
      </c>
      <c r="T131" s="24">
        <v>0</v>
      </c>
      <c r="U131" s="25">
        <f t="shared" si="2"/>
        <v>68475</v>
      </c>
    </row>
    <row r="132" spans="1:21" s="2" customFormat="1" ht="11.25" customHeight="1" outlineLevel="1">
      <c r="A132" s="89" t="s">
        <v>133</v>
      </c>
      <c r="B132" s="75"/>
      <c r="C132" s="57"/>
      <c r="D132" s="62">
        <v>651</v>
      </c>
      <c r="E132" s="58"/>
      <c r="F132" s="71">
        <v>314</v>
      </c>
      <c r="G132" s="119"/>
      <c r="H132" s="119"/>
      <c r="I132" s="65"/>
      <c r="J132" s="65"/>
      <c r="K132" s="70" t="s">
        <v>187</v>
      </c>
      <c r="L132" s="59"/>
      <c r="M132" s="62" t="s">
        <v>131</v>
      </c>
      <c r="N132" s="66"/>
      <c r="O132" s="67"/>
      <c r="P132" s="62">
        <v>226</v>
      </c>
      <c r="Q132" s="73"/>
      <c r="R132" s="74"/>
      <c r="S132" s="72">
        <v>4725</v>
      </c>
      <c r="T132" s="24">
        <v>0</v>
      </c>
      <c r="U132" s="25">
        <f t="shared" si="2"/>
        <v>4725</v>
      </c>
    </row>
    <row r="133" spans="1:21" s="2" customFormat="1" ht="11.25" customHeight="1" outlineLevel="1">
      <c r="A133" s="89" t="s">
        <v>134</v>
      </c>
      <c r="B133" s="75"/>
      <c r="C133" s="57"/>
      <c r="D133" s="62">
        <v>651</v>
      </c>
      <c r="E133" s="58"/>
      <c r="F133" s="71">
        <v>314</v>
      </c>
      <c r="G133" s="119"/>
      <c r="H133" s="119"/>
      <c r="I133" s="65"/>
      <c r="J133" s="65"/>
      <c r="K133" s="70" t="s">
        <v>187</v>
      </c>
      <c r="L133" s="59"/>
      <c r="M133" s="62" t="s">
        <v>131</v>
      </c>
      <c r="N133" s="66"/>
      <c r="O133" s="67"/>
      <c r="P133" s="62">
        <v>290</v>
      </c>
      <c r="Q133" s="73"/>
      <c r="R133" s="74"/>
      <c r="S133" s="72">
        <v>29347</v>
      </c>
      <c r="T133" s="24">
        <v>0</v>
      </c>
      <c r="U133" s="25">
        <f t="shared" si="2"/>
        <v>29347</v>
      </c>
    </row>
    <row r="134" spans="1:21" s="2" customFormat="1" ht="10.5" customHeight="1" outlineLevel="1">
      <c r="A134" s="89" t="s">
        <v>130</v>
      </c>
      <c r="B134" s="75"/>
      <c r="C134" s="57"/>
      <c r="D134" s="62">
        <v>651</v>
      </c>
      <c r="E134" s="58"/>
      <c r="F134" s="71">
        <v>314</v>
      </c>
      <c r="G134" s="119"/>
      <c r="H134" s="119"/>
      <c r="I134" s="65"/>
      <c r="J134" s="65"/>
      <c r="K134" s="70" t="s">
        <v>188</v>
      </c>
      <c r="L134" s="59"/>
      <c r="M134" s="62" t="s">
        <v>131</v>
      </c>
      <c r="N134" s="66"/>
      <c r="O134" s="67"/>
      <c r="P134" s="62">
        <v>221</v>
      </c>
      <c r="Q134" s="73"/>
      <c r="R134" s="74"/>
      <c r="S134" s="72">
        <v>300000</v>
      </c>
      <c r="T134" s="24">
        <v>0</v>
      </c>
      <c r="U134" s="25">
        <f t="shared" si="2"/>
        <v>300000</v>
      </c>
    </row>
    <row r="135" spans="1:21" s="2" customFormat="1" ht="10.5" customHeight="1" outlineLevel="1">
      <c r="A135" s="89" t="s">
        <v>144</v>
      </c>
      <c r="B135" s="75"/>
      <c r="C135" s="57"/>
      <c r="D135" s="62">
        <v>651</v>
      </c>
      <c r="E135" s="58"/>
      <c r="F135" s="71">
        <v>314</v>
      </c>
      <c r="G135" s="119"/>
      <c r="H135" s="119"/>
      <c r="I135" s="65"/>
      <c r="J135" s="65"/>
      <c r="K135" s="70" t="s">
        <v>189</v>
      </c>
      <c r="L135" s="59"/>
      <c r="M135" s="62" t="s">
        <v>131</v>
      </c>
      <c r="N135" s="66"/>
      <c r="O135" s="67"/>
      <c r="P135" s="62">
        <v>223</v>
      </c>
      <c r="Q135" s="73"/>
      <c r="R135" s="74"/>
      <c r="S135" s="72">
        <v>267320</v>
      </c>
      <c r="T135" s="24">
        <v>0</v>
      </c>
      <c r="U135" s="25">
        <f t="shared" si="2"/>
        <v>267320</v>
      </c>
    </row>
    <row r="136" spans="1:21" s="2" customFormat="1" ht="22.5" customHeight="1" outlineLevel="1">
      <c r="A136" s="89" t="s">
        <v>137</v>
      </c>
      <c r="B136" s="75"/>
      <c r="C136" s="57"/>
      <c r="D136" s="62">
        <v>651</v>
      </c>
      <c r="E136" s="58"/>
      <c r="F136" s="71">
        <v>314</v>
      </c>
      <c r="G136" s="119"/>
      <c r="H136" s="119"/>
      <c r="I136" s="65"/>
      <c r="J136" s="65"/>
      <c r="K136" s="70" t="s">
        <v>189</v>
      </c>
      <c r="L136" s="59"/>
      <c r="M136" s="62" t="s">
        <v>131</v>
      </c>
      <c r="N136" s="66"/>
      <c r="O136" s="67"/>
      <c r="P136" s="62">
        <v>225</v>
      </c>
      <c r="Q136" s="73"/>
      <c r="R136" s="74"/>
      <c r="S136" s="72">
        <v>280000</v>
      </c>
      <c r="T136" s="24">
        <v>0</v>
      </c>
      <c r="U136" s="25">
        <f t="shared" si="2"/>
        <v>280000</v>
      </c>
    </row>
    <row r="137" spans="1:21" s="2" customFormat="1" ht="12" customHeight="1" outlineLevel="1">
      <c r="A137" s="89" t="s">
        <v>133</v>
      </c>
      <c r="B137" s="75"/>
      <c r="C137" s="57"/>
      <c r="D137" s="62">
        <v>651</v>
      </c>
      <c r="E137" s="58"/>
      <c r="F137" s="71">
        <v>314</v>
      </c>
      <c r="G137" s="119"/>
      <c r="H137" s="119"/>
      <c r="I137" s="65"/>
      <c r="J137" s="65"/>
      <c r="K137" s="70" t="s">
        <v>189</v>
      </c>
      <c r="L137" s="59"/>
      <c r="M137" s="62" t="s">
        <v>131</v>
      </c>
      <c r="N137" s="66"/>
      <c r="O137" s="67"/>
      <c r="P137" s="62">
        <v>226</v>
      </c>
      <c r="Q137" s="73"/>
      <c r="R137" s="74"/>
      <c r="S137" s="72">
        <v>210000</v>
      </c>
      <c r="T137" s="24">
        <v>0</v>
      </c>
      <c r="U137" s="25">
        <f t="shared" si="2"/>
        <v>210000</v>
      </c>
    </row>
    <row r="138" spans="1:21" s="2" customFormat="1" ht="12" customHeight="1" outlineLevel="1">
      <c r="A138" s="89" t="s">
        <v>130</v>
      </c>
      <c r="B138" s="75"/>
      <c r="C138" s="57"/>
      <c r="D138" s="62">
        <v>651</v>
      </c>
      <c r="E138" s="58"/>
      <c r="F138" s="71">
        <v>314</v>
      </c>
      <c r="G138" s="119"/>
      <c r="H138" s="119"/>
      <c r="I138" s="65"/>
      <c r="J138" s="65"/>
      <c r="K138" s="70" t="s">
        <v>190</v>
      </c>
      <c r="L138" s="59"/>
      <c r="M138" s="62" t="s">
        <v>131</v>
      </c>
      <c r="N138" s="66"/>
      <c r="O138" s="67"/>
      <c r="P138" s="62">
        <v>221</v>
      </c>
      <c r="Q138" s="73"/>
      <c r="R138" s="74"/>
      <c r="S138" s="72">
        <v>75000</v>
      </c>
      <c r="T138" s="24">
        <v>0</v>
      </c>
      <c r="U138" s="25">
        <f t="shared" si="2"/>
        <v>75000</v>
      </c>
    </row>
    <row r="139" spans="1:21" s="2" customFormat="1" ht="24" customHeight="1" outlineLevel="1">
      <c r="A139" s="89" t="s">
        <v>137</v>
      </c>
      <c r="B139" s="75"/>
      <c r="C139" s="57"/>
      <c r="D139" s="62">
        <v>651</v>
      </c>
      <c r="E139" s="58"/>
      <c r="F139" s="71">
        <v>409</v>
      </c>
      <c r="G139" s="119"/>
      <c r="H139" s="119"/>
      <c r="I139" s="65"/>
      <c r="J139" s="65"/>
      <c r="K139" s="70" t="s">
        <v>191</v>
      </c>
      <c r="L139" s="59"/>
      <c r="M139" s="62" t="s">
        <v>131</v>
      </c>
      <c r="N139" s="66"/>
      <c r="O139" s="67"/>
      <c r="P139" s="62">
        <v>225</v>
      </c>
      <c r="Q139" s="73"/>
      <c r="R139" s="74"/>
      <c r="S139" s="72">
        <v>15147000</v>
      </c>
      <c r="T139" s="24">
        <v>163227.14</v>
      </c>
      <c r="U139" s="25">
        <f t="shared" si="2"/>
        <v>14983772.86</v>
      </c>
    </row>
    <row r="140" spans="1:21" s="2" customFormat="1" ht="21.75" customHeight="1" outlineLevel="1">
      <c r="A140" s="89" t="s">
        <v>137</v>
      </c>
      <c r="B140" s="75"/>
      <c r="C140" s="57"/>
      <c r="D140" s="62">
        <v>651</v>
      </c>
      <c r="E140" s="58"/>
      <c r="F140" s="71">
        <v>409</v>
      </c>
      <c r="G140" s="119"/>
      <c r="H140" s="119"/>
      <c r="I140" s="65"/>
      <c r="J140" s="65"/>
      <c r="K140" s="70" t="s">
        <v>191</v>
      </c>
      <c r="L140" s="59"/>
      <c r="M140" s="62" t="s">
        <v>131</v>
      </c>
      <c r="N140" s="66"/>
      <c r="O140" s="67"/>
      <c r="P140" s="62">
        <v>225</v>
      </c>
      <c r="Q140" s="73"/>
      <c r="R140" s="74"/>
      <c r="S140" s="72">
        <v>3717100</v>
      </c>
      <c r="T140" s="24">
        <v>0</v>
      </c>
      <c r="U140" s="25">
        <f t="shared" si="2"/>
        <v>3717100</v>
      </c>
    </row>
    <row r="141" spans="1:21" s="2" customFormat="1" ht="33.75" customHeight="1" outlineLevel="1">
      <c r="A141" s="89" t="s">
        <v>141</v>
      </c>
      <c r="B141" s="75"/>
      <c r="C141" s="57"/>
      <c r="D141" s="62">
        <v>651</v>
      </c>
      <c r="E141" s="58"/>
      <c r="F141" s="71">
        <v>409</v>
      </c>
      <c r="G141" s="119"/>
      <c r="H141" s="119"/>
      <c r="I141" s="65"/>
      <c r="J141" s="65"/>
      <c r="K141" s="70" t="s">
        <v>192</v>
      </c>
      <c r="L141" s="59"/>
      <c r="M141" s="62" t="s">
        <v>142</v>
      </c>
      <c r="N141" s="66"/>
      <c r="O141" s="67"/>
      <c r="P141" s="62">
        <v>251</v>
      </c>
      <c r="Q141" s="73"/>
      <c r="R141" s="74"/>
      <c r="S141" s="72">
        <v>36159048.8</v>
      </c>
      <c r="T141" s="24">
        <v>0</v>
      </c>
      <c r="U141" s="25">
        <f t="shared" si="2"/>
        <v>36159048.8</v>
      </c>
    </row>
    <row r="142" spans="1:21" s="2" customFormat="1" ht="11.25" customHeight="1" outlineLevel="1">
      <c r="A142" s="89" t="s">
        <v>133</v>
      </c>
      <c r="B142" s="75"/>
      <c r="C142" s="57"/>
      <c r="D142" s="62">
        <v>651</v>
      </c>
      <c r="E142" s="58"/>
      <c r="F142" s="71">
        <v>410</v>
      </c>
      <c r="G142" s="119"/>
      <c r="H142" s="119"/>
      <c r="I142" s="65"/>
      <c r="J142" s="65"/>
      <c r="K142" s="70" t="s">
        <v>193</v>
      </c>
      <c r="L142" s="59"/>
      <c r="M142" s="62" t="s">
        <v>136</v>
      </c>
      <c r="N142" s="66"/>
      <c r="O142" s="67"/>
      <c r="P142" s="62">
        <v>226</v>
      </c>
      <c r="Q142" s="73"/>
      <c r="R142" s="74"/>
      <c r="S142" s="72">
        <v>131466</v>
      </c>
      <c r="T142" s="24">
        <v>0</v>
      </c>
      <c r="U142" s="25">
        <f t="shared" si="2"/>
        <v>131466</v>
      </c>
    </row>
    <row r="143" spans="1:21" s="2" customFormat="1" ht="11.25" customHeight="1" outlineLevel="1">
      <c r="A143" s="89" t="s">
        <v>130</v>
      </c>
      <c r="B143" s="75"/>
      <c r="C143" s="57"/>
      <c r="D143" s="62">
        <v>651</v>
      </c>
      <c r="E143" s="58"/>
      <c r="F143" s="71">
        <v>410</v>
      </c>
      <c r="G143" s="119"/>
      <c r="H143" s="119"/>
      <c r="I143" s="65"/>
      <c r="J143" s="65"/>
      <c r="K143" s="70" t="s">
        <v>194</v>
      </c>
      <c r="L143" s="59"/>
      <c r="M143" s="62" t="s">
        <v>136</v>
      </c>
      <c r="N143" s="66"/>
      <c r="O143" s="67"/>
      <c r="P143" s="62">
        <v>221</v>
      </c>
      <c r="Q143" s="73"/>
      <c r="R143" s="74"/>
      <c r="S143" s="72">
        <v>510015.49</v>
      </c>
      <c r="T143" s="24">
        <v>3775.39</v>
      </c>
      <c r="U143" s="25">
        <f t="shared" si="2"/>
        <v>506240.1</v>
      </c>
    </row>
    <row r="144" spans="1:21" s="2" customFormat="1" ht="22.5" customHeight="1" outlineLevel="1">
      <c r="A144" s="89" t="s">
        <v>137</v>
      </c>
      <c r="B144" s="75"/>
      <c r="C144" s="57"/>
      <c r="D144" s="62">
        <v>651</v>
      </c>
      <c r="E144" s="58"/>
      <c r="F144" s="71">
        <v>410</v>
      </c>
      <c r="G144" s="119"/>
      <c r="H144" s="119"/>
      <c r="I144" s="65"/>
      <c r="J144" s="65"/>
      <c r="K144" s="70" t="s">
        <v>194</v>
      </c>
      <c r="L144" s="59"/>
      <c r="M144" s="62" t="s">
        <v>136</v>
      </c>
      <c r="N144" s="66"/>
      <c r="O144" s="67"/>
      <c r="P144" s="62">
        <v>225</v>
      </c>
      <c r="Q144" s="73"/>
      <c r="R144" s="74"/>
      <c r="S144" s="72">
        <v>149393</v>
      </c>
      <c r="T144" s="24">
        <v>0</v>
      </c>
      <c r="U144" s="25">
        <f t="shared" si="2"/>
        <v>149393</v>
      </c>
    </row>
    <row r="145" spans="1:21" s="2" customFormat="1" ht="11.25" customHeight="1" outlineLevel="1">
      <c r="A145" s="89" t="s">
        <v>133</v>
      </c>
      <c r="B145" s="75"/>
      <c r="C145" s="57"/>
      <c r="D145" s="62">
        <v>651</v>
      </c>
      <c r="E145" s="58"/>
      <c r="F145" s="71">
        <v>410</v>
      </c>
      <c r="G145" s="119"/>
      <c r="H145" s="119"/>
      <c r="I145" s="65"/>
      <c r="J145" s="65"/>
      <c r="K145" s="70" t="s">
        <v>194</v>
      </c>
      <c r="L145" s="59"/>
      <c r="M145" s="62" t="s">
        <v>136</v>
      </c>
      <c r="N145" s="66"/>
      <c r="O145" s="67"/>
      <c r="P145" s="62">
        <v>226</v>
      </c>
      <c r="Q145" s="73"/>
      <c r="R145" s="74"/>
      <c r="S145" s="72">
        <v>1349364</v>
      </c>
      <c r="T145" s="24">
        <v>0</v>
      </c>
      <c r="U145" s="25">
        <f t="shared" si="2"/>
        <v>1349364</v>
      </c>
    </row>
    <row r="146" spans="1:21" s="2" customFormat="1" ht="21.75" customHeight="1" outlineLevel="1">
      <c r="A146" s="89" t="s">
        <v>138</v>
      </c>
      <c r="B146" s="75"/>
      <c r="C146" s="57"/>
      <c r="D146" s="62">
        <v>651</v>
      </c>
      <c r="E146" s="58"/>
      <c r="F146" s="71">
        <v>410</v>
      </c>
      <c r="G146" s="119"/>
      <c r="H146" s="119"/>
      <c r="I146" s="65"/>
      <c r="J146" s="65"/>
      <c r="K146" s="70" t="s">
        <v>194</v>
      </c>
      <c r="L146" s="59"/>
      <c r="M146" s="62" t="s">
        <v>136</v>
      </c>
      <c r="N146" s="66"/>
      <c r="O146" s="67"/>
      <c r="P146" s="62">
        <v>310</v>
      </c>
      <c r="Q146" s="73"/>
      <c r="R146" s="74"/>
      <c r="S146" s="72">
        <v>122500</v>
      </c>
      <c r="T146" s="24">
        <v>0</v>
      </c>
      <c r="U146" s="25">
        <f t="shared" si="2"/>
        <v>122500</v>
      </c>
    </row>
    <row r="147" spans="1:21" s="2" customFormat="1" ht="22.5" customHeight="1" outlineLevel="1">
      <c r="A147" s="89" t="s">
        <v>135</v>
      </c>
      <c r="B147" s="75"/>
      <c r="C147" s="57"/>
      <c r="D147" s="62">
        <v>651</v>
      </c>
      <c r="E147" s="58"/>
      <c r="F147" s="71">
        <v>410</v>
      </c>
      <c r="G147" s="119"/>
      <c r="H147" s="119"/>
      <c r="I147" s="65"/>
      <c r="J147" s="65"/>
      <c r="K147" s="70" t="s">
        <v>194</v>
      </c>
      <c r="L147" s="59"/>
      <c r="M147" s="62" t="s">
        <v>136</v>
      </c>
      <c r="N147" s="66"/>
      <c r="O147" s="67"/>
      <c r="P147" s="62">
        <v>340</v>
      </c>
      <c r="Q147" s="73"/>
      <c r="R147" s="74"/>
      <c r="S147" s="72">
        <v>114450</v>
      </c>
      <c r="T147" s="24">
        <v>0</v>
      </c>
      <c r="U147" s="25">
        <f t="shared" si="2"/>
        <v>114450</v>
      </c>
    </row>
    <row r="148" spans="1:21" s="96" customFormat="1" ht="11.25" customHeight="1" outlineLevel="1">
      <c r="A148" s="89" t="s">
        <v>144</v>
      </c>
      <c r="B148" s="90"/>
      <c r="C148" s="57"/>
      <c r="D148" s="62">
        <v>651</v>
      </c>
      <c r="E148" s="58"/>
      <c r="F148" s="71">
        <v>501</v>
      </c>
      <c r="G148" s="132"/>
      <c r="H148" s="132"/>
      <c r="I148" s="65"/>
      <c r="J148" s="65"/>
      <c r="K148" s="70" t="s">
        <v>176</v>
      </c>
      <c r="L148" s="91"/>
      <c r="M148" s="62" t="s">
        <v>131</v>
      </c>
      <c r="N148" s="92"/>
      <c r="O148" s="93"/>
      <c r="P148" s="62">
        <v>223</v>
      </c>
      <c r="Q148" s="94"/>
      <c r="R148" s="95"/>
      <c r="S148" s="72">
        <v>240066.91</v>
      </c>
      <c r="T148" s="24">
        <v>0</v>
      </c>
      <c r="U148" s="25">
        <f t="shared" si="2"/>
        <v>240066.91</v>
      </c>
    </row>
    <row r="149" spans="1:21" s="96" customFormat="1" ht="21.75" customHeight="1" outlineLevel="1">
      <c r="A149" s="89" t="s">
        <v>137</v>
      </c>
      <c r="B149" s="90"/>
      <c r="C149" s="57"/>
      <c r="D149" s="62">
        <v>651</v>
      </c>
      <c r="E149" s="58"/>
      <c r="F149" s="71">
        <v>501</v>
      </c>
      <c r="G149" s="132"/>
      <c r="H149" s="132"/>
      <c r="I149" s="65"/>
      <c r="J149" s="65"/>
      <c r="K149" s="70" t="s">
        <v>176</v>
      </c>
      <c r="L149" s="91"/>
      <c r="M149" s="62" t="s">
        <v>131</v>
      </c>
      <c r="N149" s="92"/>
      <c r="O149" s="93"/>
      <c r="P149" s="62">
        <v>225</v>
      </c>
      <c r="Q149" s="94"/>
      <c r="R149" s="95"/>
      <c r="S149" s="72">
        <v>61131.08</v>
      </c>
      <c r="T149" s="24">
        <v>0</v>
      </c>
      <c r="U149" s="25">
        <f t="shared" si="2"/>
        <v>61131.08</v>
      </c>
    </row>
    <row r="150" spans="1:21" s="96" customFormat="1" ht="23.25" customHeight="1" outlineLevel="1">
      <c r="A150" s="89" t="s">
        <v>138</v>
      </c>
      <c r="B150" s="90"/>
      <c r="C150" s="57"/>
      <c r="D150" s="62">
        <v>651</v>
      </c>
      <c r="E150" s="58"/>
      <c r="F150" s="71">
        <v>501</v>
      </c>
      <c r="G150" s="132"/>
      <c r="H150" s="132"/>
      <c r="I150" s="65"/>
      <c r="J150" s="65"/>
      <c r="K150" s="70" t="s">
        <v>176</v>
      </c>
      <c r="L150" s="91"/>
      <c r="M150" s="62" t="s">
        <v>208</v>
      </c>
      <c r="N150" s="92"/>
      <c r="O150" s="93"/>
      <c r="P150" s="62">
        <v>310</v>
      </c>
      <c r="Q150" s="94"/>
      <c r="R150" s="95"/>
      <c r="S150" s="72">
        <v>1550000</v>
      </c>
      <c r="T150" s="24">
        <v>0</v>
      </c>
      <c r="U150" s="25">
        <f t="shared" si="2"/>
        <v>1550000</v>
      </c>
    </row>
    <row r="151" spans="1:21" s="2" customFormat="1" ht="35.25" customHeight="1" outlineLevel="1">
      <c r="A151" s="89" t="s">
        <v>141</v>
      </c>
      <c r="B151" s="75"/>
      <c r="C151" s="57"/>
      <c r="D151" s="62">
        <v>651</v>
      </c>
      <c r="E151" s="58"/>
      <c r="F151" s="71">
        <v>501</v>
      </c>
      <c r="G151" s="119"/>
      <c r="H151" s="119"/>
      <c r="I151" s="65"/>
      <c r="J151" s="65"/>
      <c r="K151" s="70" t="s">
        <v>195</v>
      </c>
      <c r="L151" s="59"/>
      <c r="M151" s="62" t="s">
        <v>142</v>
      </c>
      <c r="N151" s="66"/>
      <c r="O151" s="67"/>
      <c r="P151" s="62">
        <v>251</v>
      </c>
      <c r="Q151" s="73"/>
      <c r="R151" s="74"/>
      <c r="S151" s="72">
        <v>7618000</v>
      </c>
      <c r="T151" s="24">
        <v>0</v>
      </c>
      <c r="U151" s="25">
        <f t="shared" si="2"/>
        <v>7618000</v>
      </c>
    </row>
    <row r="152" spans="1:21" s="2" customFormat="1" ht="21.75" customHeight="1" outlineLevel="1">
      <c r="A152" s="89" t="s">
        <v>137</v>
      </c>
      <c r="B152" s="75"/>
      <c r="C152" s="57"/>
      <c r="D152" s="62">
        <v>651</v>
      </c>
      <c r="E152" s="58"/>
      <c r="F152" s="71">
        <v>501</v>
      </c>
      <c r="G152" s="119"/>
      <c r="H152" s="119"/>
      <c r="I152" s="65"/>
      <c r="J152" s="65"/>
      <c r="K152" s="70" t="s">
        <v>196</v>
      </c>
      <c r="L152" s="59"/>
      <c r="M152" s="62" t="s">
        <v>131</v>
      </c>
      <c r="N152" s="66"/>
      <c r="O152" s="67"/>
      <c r="P152" s="62">
        <v>225</v>
      </c>
      <c r="Q152" s="73"/>
      <c r="R152" s="74"/>
      <c r="S152" s="72">
        <v>2360075</v>
      </c>
      <c r="T152" s="24">
        <v>0</v>
      </c>
      <c r="U152" s="25">
        <f t="shared" si="2"/>
        <v>2360075</v>
      </c>
    </row>
    <row r="153" spans="1:21" s="2" customFormat="1" ht="45.75" customHeight="1" outlineLevel="1">
      <c r="A153" s="22" t="s">
        <v>210</v>
      </c>
      <c r="B153" s="75"/>
      <c r="C153" s="57"/>
      <c r="D153" s="62">
        <v>651</v>
      </c>
      <c r="E153" s="58"/>
      <c r="F153" s="71">
        <v>501</v>
      </c>
      <c r="G153" s="119"/>
      <c r="H153" s="119"/>
      <c r="I153" s="65"/>
      <c r="J153" s="65"/>
      <c r="K153" s="70" t="s">
        <v>196</v>
      </c>
      <c r="L153" s="59"/>
      <c r="M153" s="62" t="s">
        <v>145</v>
      </c>
      <c r="N153" s="66"/>
      <c r="O153" s="67"/>
      <c r="P153" s="62">
        <v>242</v>
      </c>
      <c r="Q153" s="73"/>
      <c r="R153" s="74"/>
      <c r="S153" s="72">
        <v>1088822</v>
      </c>
      <c r="T153" s="24">
        <v>0</v>
      </c>
      <c r="U153" s="25">
        <f t="shared" si="2"/>
        <v>1088822</v>
      </c>
    </row>
    <row r="154" spans="1:21" s="2" customFormat="1" ht="35.25" customHeight="1" outlineLevel="1">
      <c r="A154" s="22" t="s">
        <v>146</v>
      </c>
      <c r="B154" s="75"/>
      <c r="C154" s="57"/>
      <c r="D154" s="62">
        <v>651</v>
      </c>
      <c r="E154" s="58"/>
      <c r="F154" s="71">
        <v>501</v>
      </c>
      <c r="G154" s="119"/>
      <c r="H154" s="119"/>
      <c r="I154" s="65"/>
      <c r="J154" s="65"/>
      <c r="K154" s="70" t="s">
        <v>196</v>
      </c>
      <c r="L154" s="59"/>
      <c r="M154" s="62" t="s">
        <v>147</v>
      </c>
      <c r="N154" s="66"/>
      <c r="O154" s="67"/>
      <c r="P154" s="62">
        <v>241</v>
      </c>
      <c r="Q154" s="73"/>
      <c r="R154" s="74"/>
      <c r="S154" s="72">
        <v>5369507</v>
      </c>
      <c r="T154" s="24">
        <v>0</v>
      </c>
      <c r="U154" s="25">
        <f t="shared" si="2"/>
        <v>5369507</v>
      </c>
    </row>
    <row r="155" spans="1:21" s="2" customFormat="1" ht="35.25" customHeight="1" outlineLevel="1">
      <c r="A155" s="89" t="s">
        <v>141</v>
      </c>
      <c r="B155" s="75"/>
      <c r="C155" s="57"/>
      <c r="D155" s="62">
        <v>651</v>
      </c>
      <c r="E155" s="58"/>
      <c r="F155" s="71">
        <v>502</v>
      </c>
      <c r="G155" s="119"/>
      <c r="H155" s="119"/>
      <c r="I155" s="65"/>
      <c r="J155" s="65"/>
      <c r="K155" s="70" t="s">
        <v>197</v>
      </c>
      <c r="L155" s="59"/>
      <c r="M155" s="62" t="s">
        <v>142</v>
      </c>
      <c r="N155" s="66"/>
      <c r="O155" s="67"/>
      <c r="P155" s="62">
        <v>251</v>
      </c>
      <c r="Q155" s="73"/>
      <c r="R155" s="74"/>
      <c r="S155" s="72">
        <v>34417033</v>
      </c>
      <c r="T155" s="24">
        <v>0</v>
      </c>
      <c r="U155" s="25">
        <f t="shared" si="2"/>
        <v>34417033</v>
      </c>
    </row>
    <row r="156" spans="1:21" s="2" customFormat="1" ht="33.75" customHeight="1" outlineLevel="1">
      <c r="A156" s="89" t="s">
        <v>141</v>
      </c>
      <c r="B156" s="75"/>
      <c r="C156" s="57"/>
      <c r="D156" s="62">
        <v>651</v>
      </c>
      <c r="E156" s="58"/>
      <c r="F156" s="71">
        <v>502</v>
      </c>
      <c r="G156" s="119"/>
      <c r="H156" s="119"/>
      <c r="I156" s="65"/>
      <c r="J156" s="65"/>
      <c r="K156" s="70" t="s">
        <v>195</v>
      </c>
      <c r="L156" s="59"/>
      <c r="M156" s="62" t="s">
        <v>142</v>
      </c>
      <c r="N156" s="66"/>
      <c r="O156" s="67"/>
      <c r="P156" s="62">
        <v>251</v>
      </c>
      <c r="Q156" s="73"/>
      <c r="R156" s="74"/>
      <c r="S156" s="72">
        <v>18124128.59</v>
      </c>
      <c r="T156" s="24">
        <v>0</v>
      </c>
      <c r="U156" s="25">
        <f t="shared" si="2"/>
        <v>18124128.59</v>
      </c>
    </row>
    <row r="157" spans="1:21" s="2" customFormat="1" ht="12.75" customHeight="1" outlineLevel="1">
      <c r="A157" s="89" t="s">
        <v>144</v>
      </c>
      <c r="B157" s="75"/>
      <c r="C157" s="57"/>
      <c r="D157" s="62">
        <v>651</v>
      </c>
      <c r="E157" s="58"/>
      <c r="F157" s="71">
        <v>503</v>
      </c>
      <c r="G157" s="119"/>
      <c r="H157" s="119"/>
      <c r="I157" s="65"/>
      <c r="J157" s="65"/>
      <c r="K157" s="70" t="s">
        <v>198</v>
      </c>
      <c r="L157" s="59"/>
      <c r="M157" s="62" t="s">
        <v>131</v>
      </c>
      <c r="N157" s="66"/>
      <c r="O157" s="67"/>
      <c r="P157" s="62">
        <v>223</v>
      </c>
      <c r="Q157" s="73"/>
      <c r="R157" s="74"/>
      <c r="S157" s="72">
        <v>3169735.85</v>
      </c>
      <c r="T157" s="24">
        <v>290661.95</v>
      </c>
      <c r="U157" s="25">
        <f t="shared" si="2"/>
        <v>2879073.9</v>
      </c>
    </row>
    <row r="158" spans="1:21" s="2" customFormat="1" ht="21.75" customHeight="1" outlineLevel="1">
      <c r="A158" s="89" t="s">
        <v>137</v>
      </c>
      <c r="B158" s="75"/>
      <c r="C158" s="57"/>
      <c r="D158" s="62">
        <v>651</v>
      </c>
      <c r="E158" s="58"/>
      <c r="F158" s="71">
        <v>503</v>
      </c>
      <c r="G158" s="119"/>
      <c r="H158" s="119"/>
      <c r="I158" s="65"/>
      <c r="J158" s="65"/>
      <c r="K158" s="70" t="s">
        <v>198</v>
      </c>
      <c r="L158" s="59"/>
      <c r="M158" s="62" t="s">
        <v>131</v>
      </c>
      <c r="N158" s="66"/>
      <c r="O158" s="67"/>
      <c r="P158" s="62">
        <v>225</v>
      </c>
      <c r="Q158" s="73"/>
      <c r="R158" s="74"/>
      <c r="S158" s="72">
        <v>18913327.55</v>
      </c>
      <c r="T158" s="24">
        <v>0</v>
      </c>
      <c r="U158" s="25">
        <f t="shared" si="2"/>
        <v>18913327.55</v>
      </c>
    </row>
    <row r="159" spans="1:21" s="2" customFormat="1" ht="12" customHeight="1" outlineLevel="1">
      <c r="A159" s="89" t="s">
        <v>133</v>
      </c>
      <c r="B159" s="75"/>
      <c r="C159" s="57"/>
      <c r="D159" s="62">
        <v>651</v>
      </c>
      <c r="E159" s="58"/>
      <c r="F159" s="71">
        <v>503</v>
      </c>
      <c r="G159" s="119"/>
      <c r="H159" s="119"/>
      <c r="I159" s="65"/>
      <c r="J159" s="65"/>
      <c r="K159" s="70" t="s">
        <v>198</v>
      </c>
      <c r="L159" s="59"/>
      <c r="M159" s="62" t="s">
        <v>131</v>
      </c>
      <c r="N159" s="66"/>
      <c r="O159" s="67"/>
      <c r="P159" s="62">
        <v>226</v>
      </c>
      <c r="Q159" s="73"/>
      <c r="R159" s="74"/>
      <c r="S159" s="72">
        <v>14987630</v>
      </c>
      <c r="T159" s="24">
        <v>0</v>
      </c>
      <c r="U159" s="25">
        <f t="shared" si="2"/>
        <v>14987630</v>
      </c>
    </row>
    <row r="160" spans="1:21" s="2" customFormat="1" ht="21.75" customHeight="1" outlineLevel="1">
      <c r="A160" s="89" t="s">
        <v>138</v>
      </c>
      <c r="B160" s="75"/>
      <c r="C160" s="57"/>
      <c r="D160" s="62">
        <v>651</v>
      </c>
      <c r="E160" s="58"/>
      <c r="F160" s="71">
        <v>503</v>
      </c>
      <c r="G160" s="119"/>
      <c r="H160" s="119"/>
      <c r="I160" s="65"/>
      <c r="J160" s="65"/>
      <c r="K160" s="70" t="s">
        <v>198</v>
      </c>
      <c r="L160" s="59"/>
      <c r="M160" s="62" t="s">
        <v>131</v>
      </c>
      <c r="N160" s="66"/>
      <c r="O160" s="67"/>
      <c r="P160" s="62">
        <v>310</v>
      </c>
      <c r="Q160" s="73"/>
      <c r="R160" s="74"/>
      <c r="S160" s="72">
        <v>797967</v>
      </c>
      <c r="T160" s="24">
        <v>0</v>
      </c>
      <c r="U160" s="25">
        <f t="shared" si="2"/>
        <v>797967</v>
      </c>
    </row>
    <row r="161" spans="1:21" s="2" customFormat="1" ht="21.75" customHeight="1" outlineLevel="1">
      <c r="A161" s="89" t="s">
        <v>137</v>
      </c>
      <c r="B161" s="75"/>
      <c r="C161" s="57"/>
      <c r="D161" s="62">
        <v>651</v>
      </c>
      <c r="E161" s="58"/>
      <c r="F161" s="71">
        <v>503</v>
      </c>
      <c r="G161" s="119"/>
      <c r="H161" s="119"/>
      <c r="I161" s="65"/>
      <c r="J161" s="65"/>
      <c r="K161" s="70" t="s">
        <v>199</v>
      </c>
      <c r="L161" s="59"/>
      <c r="M161" s="62" t="s">
        <v>131</v>
      </c>
      <c r="N161" s="66"/>
      <c r="O161" s="67"/>
      <c r="P161" s="62">
        <v>225</v>
      </c>
      <c r="Q161" s="73"/>
      <c r="R161" s="74"/>
      <c r="S161" s="72">
        <v>721189.02</v>
      </c>
      <c r="T161" s="24">
        <v>0</v>
      </c>
      <c r="U161" s="25">
        <f t="shared" si="2"/>
        <v>721189.02</v>
      </c>
    </row>
    <row r="162" spans="1:21" s="2" customFormat="1" ht="12" customHeight="1" outlineLevel="1">
      <c r="A162" s="89" t="s">
        <v>133</v>
      </c>
      <c r="B162" s="75"/>
      <c r="C162" s="57"/>
      <c r="D162" s="62">
        <v>651</v>
      </c>
      <c r="E162" s="58"/>
      <c r="F162" s="71">
        <v>707</v>
      </c>
      <c r="G162" s="119"/>
      <c r="H162" s="119"/>
      <c r="I162" s="65"/>
      <c r="J162" s="65"/>
      <c r="K162" s="70" t="s">
        <v>200</v>
      </c>
      <c r="L162" s="59"/>
      <c r="M162" s="62" t="s">
        <v>131</v>
      </c>
      <c r="N162" s="66"/>
      <c r="O162" s="67"/>
      <c r="P162" s="62">
        <v>226</v>
      </c>
      <c r="Q162" s="73"/>
      <c r="R162" s="74"/>
      <c r="S162" s="72">
        <v>268595</v>
      </c>
      <c r="T162" s="24">
        <v>0</v>
      </c>
      <c r="U162" s="25">
        <f t="shared" si="2"/>
        <v>268595</v>
      </c>
    </row>
    <row r="163" spans="1:21" s="2" customFormat="1" ht="11.25" customHeight="1" outlineLevel="1">
      <c r="A163" s="89" t="s">
        <v>134</v>
      </c>
      <c r="B163" s="75"/>
      <c r="C163" s="57"/>
      <c r="D163" s="62">
        <v>651</v>
      </c>
      <c r="E163" s="58"/>
      <c r="F163" s="71">
        <v>707</v>
      </c>
      <c r="G163" s="119"/>
      <c r="H163" s="119"/>
      <c r="I163" s="65"/>
      <c r="J163" s="65"/>
      <c r="K163" s="70" t="s">
        <v>200</v>
      </c>
      <c r="L163" s="59"/>
      <c r="M163" s="62" t="s">
        <v>131</v>
      </c>
      <c r="N163" s="66"/>
      <c r="O163" s="67"/>
      <c r="P163" s="62">
        <v>290</v>
      </c>
      <c r="Q163" s="73"/>
      <c r="R163" s="74"/>
      <c r="S163" s="72">
        <v>106800</v>
      </c>
      <c r="T163" s="24">
        <v>0</v>
      </c>
      <c r="U163" s="25">
        <f t="shared" si="2"/>
        <v>106800</v>
      </c>
    </row>
    <row r="164" spans="1:21" s="2" customFormat="1" ht="11.25" customHeight="1" outlineLevel="1">
      <c r="A164" s="89" t="s">
        <v>135</v>
      </c>
      <c r="B164" s="75"/>
      <c r="C164" s="57"/>
      <c r="D164" s="62">
        <v>651</v>
      </c>
      <c r="E164" s="58"/>
      <c r="F164" s="71">
        <v>707</v>
      </c>
      <c r="G164" s="119"/>
      <c r="H164" s="119"/>
      <c r="I164" s="65"/>
      <c r="J164" s="65"/>
      <c r="K164" s="70" t="s">
        <v>200</v>
      </c>
      <c r="L164" s="59"/>
      <c r="M164" s="62" t="s">
        <v>131</v>
      </c>
      <c r="N164" s="66"/>
      <c r="O164" s="67"/>
      <c r="P164" s="62">
        <v>340</v>
      </c>
      <c r="Q164" s="73"/>
      <c r="R164" s="74"/>
      <c r="S164" s="72">
        <v>48905</v>
      </c>
      <c r="T164" s="24">
        <v>0</v>
      </c>
      <c r="U164" s="25">
        <f t="shared" si="2"/>
        <v>48905</v>
      </c>
    </row>
    <row r="165" spans="1:21" s="2" customFormat="1" ht="33.75" customHeight="1" outlineLevel="1">
      <c r="A165" s="89" t="s">
        <v>141</v>
      </c>
      <c r="B165" s="75"/>
      <c r="C165" s="57"/>
      <c r="D165" s="62">
        <v>651</v>
      </c>
      <c r="E165" s="58"/>
      <c r="F165" s="71">
        <v>801</v>
      </c>
      <c r="G165" s="119"/>
      <c r="H165" s="119"/>
      <c r="I165" s="65"/>
      <c r="J165" s="65"/>
      <c r="K165" s="70" t="s">
        <v>201</v>
      </c>
      <c r="L165" s="59"/>
      <c r="M165" s="62" t="s">
        <v>142</v>
      </c>
      <c r="N165" s="66"/>
      <c r="O165" s="67"/>
      <c r="P165" s="62">
        <v>251</v>
      </c>
      <c r="Q165" s="73"/>
      <c r="R165" s="74"/>
      <c r="S165" s="72">
        <v>1310470.02</v>
      </c>
      <c r="T165" s="24">
        <v>0</v>
      </c>
      <c r="U165" s="25">
        <f t="shared" si="2"/>
        <v>1310470.02</v>
      </c>
    </row>
    <row r="166" spans="1:21" s="2" customFormat="1" ht="11.25" customHeight="1" outlineLevel="1">
      <c r="A166" s="89" t="s">
        <v>124</v>
      </c>
      <c r="B166" s="75"/>
      <c r="C166" s="57"/>
      <c r="D166" s="62">
        <v>651</v>
      </c>
      <c r="E166" s="58"/>
      <c r="F166" s="71">
        <v>801</v>
      </c>
      <c r="G166" s="119"/>
      <c r="H166" s="119"/>
      <c r="I166" s="65"/>
      <c r="J166" s="65"/>
      <c r="K166" s="70" t="s">
        <v>202</v>
      </c>
      <c r="L166" s="59"/>
      <c r="M166" s="62" t="s">
        <v>31</v>
      </c>
      <c r="N166" s="66"/>
      <c r="O166" s="67"/>
      <c r="P166" s="62">
        <v>211</v>
      </c>
      <c r="Q166" s="73"/>
      <c r="R166" s="74"/>
      <c r="S166" s="72">
        <v>4353308</v>
      </c>
      <c r="T166" s="24">
        <v>27400</v>
      </c>
      <c r="U166" s="25">
        <f t="shared" si="2"/>
        <v>4325908</v>
      </c>
    </row>
    <row r="167" spans="1:21" s="2" customFormat="1" ht="12.75" customHeight="1" outlineLevel="1">
      <c r="A167" s="89" t="s">
        <v>127</v>
      </c>
      <c r="B167" s="75"/>
      <c r="C167" s="57"/>
      <c r="D167" s="62">
        <v>651</v>
      </c>
      <c r="E167" s="58"/>
      <c r="F167" s="71">
        <v>801</v>
      </c>
      <c r="G167" s="119"/>
      <c r="H167" s="119"/>
      <c r="I167" s="65"/>
      <c r="J167" s="65"/>
      <c r="K167" s="70" t="s">
        <v>202</v>
      </c>
      <c r="L167" s="59"/>
      <c r="M167" s="62" t="s">
        <v>129</v>
      </c>
      <c r="N167" s="66"/>
      <c r="O167" s="67"/>
      <c r="P167" s="62">
        <v>212</v>
      </c>
      <c r="Q167" s="73"/>
      <c r="R167" s="74"/>
      <c r="S167" s="72">
        <v>160756</v>
      </c>
      <c r="T167" s="24">
        <v>0</v>
      </c>
      <c r="U167" s="25">
        <f t="shared" si="2"/>
        <v>160756</v>
      </c>
    </row>
    <row r="168" spans="1:21" s="2" customFormat="1" ht="23.25" customHeight="1" outlineLevel="1">
      <c r="A168" s="89" t="s">
        <v>126</v>
      </c>
      <c r="B168" s="75"/>
      <c r="C168" s="57"/>
      <c r="D168" s="62">
        <v>651</v>
      </c>
      <c r="E168" s="58"/>
      <c r="F168" s="71">
        <v>801</v>
      </c>
      <c r="G168" s="119"/>
      <c r="H168" s="119"/>
      <c r="I168" s="65"/>
      <c r="J168" s="65"/>
      <c r="K168" s="70" t="s">
        <v>202</v>
      </c>
      <c r="L168" s="59"/>
      <c r="M168" s="62" t="s">
        <v>207</v>
      </c>
      <c r="N168" s="66"/>
      <c r="O168" s="67"/>
      <c r="P168" s="62">
        <v>213</v>
      </c>
      <c r="Q168" s="73"/>
      <c r="R168" s="74"/>
      <c r="S168" s="72">
        <v>1314699</v>
      </c>
      <c r="T168" s="24">
        <v>0</v>
      </c>
      <c r="U168" s="25">
        <f t="shared" si="2"/>
        <v>1314699</v>
      </c>
    </row>
    <row r="169" spans="1:21" s="2" customFormat="1" ht="11.25" customHeight="1" outlineLevel="1">
      <c r="A169" s="89" t="s">
        <v>130</v>
      </c>
      <c r="B169" s="75"/>
      <c r="C169" s="57"/>
      <c r="D169" s="62">
        <v>651</v>
      </c>
      <c r="E169" s="58"/>
      <c r="F169" s="71">
        <v>801</v>
      </c>
      <c r="G169" s="119"/>
      <c r="H169" s="119"/>
      <c r="I169" s="65"/>
      <c r="J169" s="65"/>
      <c r="K169" s="70" t="s">
        <v>202</v>
      </c>
      <c r="L169" s="59"/>
      <c r="M169" s="62" t="s">
        <v>131</v>
      </c>
      <c r="N169" s="66"/>
      <c r="O169" s="67"/>
      <c r="P169" s="62">
        <v>221</v>
      </c>
      <c r="Q169" s="73"/>
      <c r="R169" s="74"/>
      <c r="S169" s="72">
        <v>85695</v>
      </c>
      <c r="T169" s="24">
        <v>3206.15</v>
      </c>
      <c r="U169" s="25">
        <f t="shared" si="2"/>
        <v>82488.85</v>
      </c>
    </row>
    <row r="170" spans="1:21" s="2" customFormat="1" ht="12" customHeight="1" outlineLevel="1">
      <c r="A170" s="89" t="s">
        <v>144</v>
      </c>
      <c r="B170" s="75"/>
      <c r="C170" s="57"/>
      <c r="D170" s="62">
        <v>651</v>
      </c>
      <c r="E170" s="58"/>
      <c r="F170" s="71">
        <v>801</v>
      </c>
      <c r="G170" s="119"/>
      <c r="H170" s="119"/>
      <c r="I170" s="65"/>
      <c r="J170" s="65"/>
      <c r="K170" s="70" t="s">
        <v>202</v>
      </c>
      <c r="L170" s="59"/>
      <c r="M170" s="62" t="s">
        <v>131</v>
      </c>
      <c r="N170" s="66"/>
      <c r="O170" s="67"/>
      <c r="P170" s="62">
        <v>223</v>
      </c>
      <c r="Q170" s="73"/>
      <c r="R170" s="74"/>
      <c r="S170" s="72">
        <v>2194938</v>
      </c>
      <c r="T170" s="24">
        <v>0</v>
      </c>
      <c r="U170" s="25">
        <f t="shared" si="2"/>
        <v>2194938</v>
      </c>
    </row>
    <row r="171" spans="1:21" s="2" customFormat="1" ht="22.5" customHeight="1" outlineLevel="1">
      <c r="A171" s="89" t="s">
        <v>137</v>
      </c>
      <c r="B171" s="75"/>
      <c r="C171" s="57"/>
      <c r="D171" s="62">
        <v>651</v>
      </c>
      <c r="E171" s="58"/>
      <c r="F171" s="71">
        <v>801</v>
      </c>
      <c r="G171" s="119"/>
      <c r="H171" s="119"/>
      <c r="I171" s="65"/>
      <c r="J171" s="65"/>
      <c r="K171" s="70" t="s">
        <v>202</v>
      </c>
      <c r="L171" s="59"/>
      <c r="M171" s="62" t="s">
        <v>131</v>
      </c>
      <c r="N171" s="66"/>
      <c r="O171" s="67"/>
      <c r="P171" s="62">
        <v>225</v>
      </c>
      <c r="Q171" s="73"/>
      <c r="R171" s="74"/>
      <c r="S171" s="72">
        <v>1123902.64</v>
      </c>
      <c r="T171" s="24">
        <v>0</v>
      </c>
      <c r="U171" s="25">
        <f t="shared" si="2"/>
        <v>1123902.64</v>
      </c>
    </row>
    <row r="172" spans="1:21" s="2" customFormat="1" ht="12" customHeight="1" outlineLevel="1">
      <c r="A172" s="89" t="s">
        <v>133</v>
      </c>
      <c r="B172" s="75"/>
      <c r="C172" s="57"/>
      <c r="D172" s="62">
        <v>651</v>
      </c>
      <c r="E172" s="58"/>
      <c r="F172" s="71">
        <v>801</v>
      </c>
      <c r="G172" s="119"/>
      <c r="H172" s="119"/>
      <c r="I172" s="65"/>
      <c r="J172" s="65"/>
      <c r="K172" s="70" t="s">
        <v>202</v>
      </c>
      <c r="L172" s="59"/>
      <c r="M172" s="62" t="s">
        <v>131</v>
      </c>
      <c r="N172" s="66"/>
      <c r="O172" s="67"/>
      <c r="P172" s="62">
        <v>226</v>
      </c>
      <c r="Q172" s="73"/>
      <c r="R172" s="74"/>
      <c r="S172" s="72">
        <v>220151</v>
      </c>
      <c r="T172" s="24">
        <v>0</v>
      </c>
      <c r="U172" s="25">
        <f t="shared" si="2"/>
        <v>220151</v>
      </c>
    </row>
    <row r="173" spans="1:21" s="2" customFormat="1" ht="12.75" customHeight="1" outlineLevel="1">
      <c r="A173" s="89" t="s">
        <v>134</v>
      </c>
      <c r="B173" s="75"/>
      <c r="C173" s="57"/>
      <c r="D173" s="62">
        <v>651</v>
      </c>
      <c r="E173" s="58"/>
      <c r="F173" s="71">
        <v>801</v>
      </c>
      <c r="G173" s="119"/>
      <c r="H173" s="119"/>
      <c r="I173" s="65"/>
      <c r="J173" s="65"/>
      <c r="K173" s="70" t="s">
        <v>202</v>
      </c>
      <c r="L173" s="59"/>
      <c r="M173" s="62" t="s">
        <v>131</v>
      </c>
      <c r="N173" s="66"/>
      <c r="O173" s="67"/>
      <c r="P173" s="62">
        <v>290</v>
      </c>
      <c r="Q173" s="73"/>
      <c r="R173" s="74"/>
      <c r="S173" s="72">
        <v>108160</v>
      </c>
      <c r="T173" s="24">
        <v>0</v>
      </c>
      <c r="U173" s="25">
        <f t="shared" si="2"/>
        <v>108160</v>
      </c>
    </row>
    <row r="174" spans="1:21" s="2" customFormat="1" ht="24" customHeight="1" outlineLevel="1">
      <c r="A174" s="89" t="s">
        <v>138</v>
      </c>
      <c r="B174" s="75"/>
      <c r="C174" s="57"/>
      <c r="D174" s="62">
        <v>651</v>
      </c>
      <c r="E174" s="58"/>
      <c r="F174" s="71">
        <v>801</v>
      </c>
      <c r="G174" s="119"/>
      <c r="H174" s="119"/>
      <c r="I174" s="65"/>
      <c r="J174" s="65"/>
      <c r="K174" s="70" t="s">
        <v>202</v>
      </c>
      <c r="L174" s="59"/>
      <c r="M174" s="62" t="s">
        <v>131</v>
      </c>
      <c r="N174" s="66"/>
      <c r="O174" s="67"/>
      <c r="P174" s="62">
        <v>310</v>
      </c>
      <c r="Q174" s="73"/>
      <c r="R174" s="74"/>
      <c r="S174" s="72">
        <v>40000</v>
      </c>
      <c r="T174" s="24">
        <v>0</v>
      </c>
      <c r="U174" s="25">
        <f t="shared" si="2"/>
        <v>40000</v>
      </c>
    </row>
    <row r="175" spans="1:21" s="2" customFormat="1" ht="22.5" customHeight="1" outlineLevel="1">
      <c r="A175" s="89" t="s">
        <v>135</v>
      </c>
      <c r="B175" s="75"/>
      <c r="C175" s="57"/>
      <c r="D175" s="62">
        <v>651</v>
      </c>
      <c r="E175" s="58"/>
      <c r="F175" s="71">
        <v>801</v>
      </c>
      <c r="G175" s="119"/>
      <c r="H175" s="119"/>
      <c r="I175" s="65"/>
      <c r="J175" s="65"/>
      <c r="K175" s="70" t="s">
        <v>202</v>
      </c>
      <c r="L175" s="59"/>
      <c r="M175" s="62" t="s">
        <v>131</v>
      </c>
      <c r="N175" s="66"/>
      <c r="O175" s="67"/>
      <c r="P175" s="62">
        <v>340</v>
      </c>
      <c r="Q175" s="73"/>
      <c r="R175" s="74"/>
      <c r="S175" s="72">
        <v>5524</v>
      </c>
      <c r="T175" s="24">
        <v>0</v>
      </c>
      <c r="U175" s="25">
        <f t="shared" si="2"/>
        <v>5524</v>
      </c>
    </row>
    <row r="176" spans="1:21" s="2" customFormat="1" ht="22.5" customHeight="1" outlineLevel="1">
      <c r="A176" s="89" t="s">
        <v>135</v>
      </c>
      <c r="B176" s="75"/>
      <c r="C176" s="57"/>
      <c r="D176" s="62">
        <v>651</v>
      </c>
      <c r="E176" s="58"/>
      <c r="F176" s="71">
        <v>801</v>
      </c>
      <c r="G176" s="119"/>
      <c r="H176" s="119"/>
      <c r="I176" s="65"/>
      <c r="J176" s="65"/>
      <c r="K176" s="70" t="s">
        <v>202</v>
      </c>
      <c r="L176" s="59"/>
      <c r="M176" s="62" t="s">
        <v>131</v>
      </c>
      <c r="N176" s="66"/>
      <c r="O176" s="67"/>
      <c r="P176" s="62">
        <v>340</v>
      </c>
      <c r="Q176" s="73"/>
      <c r="R176" s="74"/>
      <c r="S176" s="72">
        <v>95913</v>
      </c>
      <c r="T176" s="24">
        <v>0</v>
      </c>
      <c r="U176" s="25">
        <f t="shared" si="2"/>
        <v>95913</v>
      </c>
    </row>
    <row r="177" spans="1:21" s="2" customFormat="1" ht="12" customHeight="1" outlineLevel="1">
      <c r="A177" s="89" t="s">
        <v>134</v>
      </c>
      <c r="B177" s="75"/>
      <c r="C177" s="57"/>
      <c r="D177" s="62">
        <v>651</v>
      </c>
      <c r="E177" s="58"/>
      <c r="F177" s="71">
        <v>801</v>
      </c>
      <c r="G177" s="119"/>
      <c r="H177" s="119"/>
      <c r="I177" s="65"/>
      <c r="J177" s="65"/>
      <c r="K177" s="70" t="s">
        <v>202</v>
      </c>
      <c r="L177" s="59"/>
      <c r="M177" s="62" t="s">
        <v>139</v>
      </c>
      <c r="N177" s="66"/>
      <c r="O177" s="67"/>
      <c r="P177" s="62">
        <v>290</v>
      </c>
      <c r="Q177" s="73"/>
      <c r="R177" s="74"/>
      <c r="S177" s="72">
        <v>930569.21</v>
      </c>
      <c r="T177" s="24">
        <v>0</v>
      </c>
      <c r="U177" s="25">
        <f t="shared" si="2"/>
        <v>930569.21</v>
      </c>
    </row>
    <row r="178" spans="1:21" s="2" customFormat="1" ht="13.5" customHeight="1" outlineLevel="1">
      <c r="A178" s="89" t="s">
        <v>134</v>
      </c>
      <c r="B178" s="75"/>
      <c r="C178" s="57"/>
      <c r="D178" s="62">
        <v>651</v>
      </c>
      <c r="E178" s="58"/>
      <c r="F178" s="71">
        <v>801</v>
      </c>
      <c r="G178" s="119"/>
      <c r="H178" s="119"/>
      <c r="I178" s="65"/>
      <c r="J178" s="65"/>
      <c r="K178" s="70" t="s">
        <v>202</v>
      </c>
      <c r="L178" s="59"/>
      <c r="M178" s="62" t="s">
        <v>140</v>
      </c>
      <c r="N178" s="66"/>
      <c r="O178" s="67"/>
      <c r="P178" s="62">
        <v>290</v>
      </c>
      <c r="Q178" s="73"/>
      <c r="R178" s="74"/>
      <c r="S178" s="72">
        <v>105382</v>
      </c>
      <c r="T178" s="24">
        <v>24486.82</v>
      </c>
      <c r="U178" s="25">
        <f t="shared" si="2"/>
        <v>80895.18</v>
      </c>
    </row>
    <row r="179" spans="1:21" s="2" customFormat="1" ht="11.25" customHeight="1" outlineLevel="1">
      <c r="A179" s="89" t="s">
        <v>124</v>
      </c>
      <c r="B179" s="75"/>
      <c r="C179" s="57"/>
      <c r="D179" s="62">
        <v>651</v>
      </c>
      <c r="E179" s="58"/>
      <c r="F179" s="71">
        <v>802</v>
      </c>
      <c r="G179" s="119"/>
      <c r="H179" s="119"/>
      <c r="I179" s="65"/>
      <c r="J179" s="65"/>
      <c r="K179" s="70" t="s">
        <v>202</v>
      </c>
      <c r="L179" s="59"/>
      <c r="M179" s="62" t="s">
        <v>31</v>
      </c>
      <c r="N179" s="66"/>
      <c r="O179" s="67"/>
      <c r="P179" s="62">
        <v>211</v>
      </c>
      <c r="Q179" s="73"/>
      <c r="R179" s="74"/>
      <c r="S179" s="72">
        <v>324895</v>
      </c>
      <c r="T179" s="24">
        <v>6600</v>
      </c>
      <c r="U179" s="25">
        <f t="shared" si="2"/>
        <v>318295</v>
      </c>
    </row>
    <row r="180" spans="1:21" s="2" customFormat="1" ht="21.75" customHeight="1" outlineLevel="1">
      <c r="A180" s="89" t="s">
        <v>126</v>
      </c>
      <c r="B180" s="75"/>
      <c r="C180" s="57"/>
      <c r="D180" s="62">
        <v>651</v>
      </c>
      <c r="E180" s="58"/>
      <c r="F180" s="71">
        <v>802</v>
      </c>
      <c r="G180" s="119"/>
      <c r="H180" s="119"/>
      <c r="I180" s="65"/>
      <c r="J180" s="65"/>
      <c r="K180" s="70" t="s">
        <v>202</v>
      </c>
      <c r="L180" s="59"/>
      <c r="M180" s="62" t="s">
        <v>207</v>
      </c>
      <c r="N180" s="66"/>
      <c r="O180" s="67"/>
      <c r="P180" s="62">
        <v>213</v>
      </c>
      <c r="Q180" s="73"/>
      <c r="R180" s="74"/>
      <c r="S180" s="72">
        <v>98119</v>
      </c>
      <c r="T180" s="24">
        <v>0</v>
      </c>
      <c r="U180" s="25">
        <f t="shared" si="2"/>
        <v>98119</v>
      </c>
    </row>
    <row r="181" spans="1:21" s="2" customFormat="1" ht="12.75" customHeight="1" outlineLevel="1">
      <c r="A181" s="89" t="s">
        <v>132</v>
      </c>
      <c r="B181" s="75"/>
      <c r="C181" s="57"/>
      <c r="D181" s="62">
        <v>651</v>
      </c>
      <c r="E181" s="58"/>
      <c r="F181" s="71">
        <v>804</v>
      </c>
      <c r="G181" s="119"/>
      <c r="H181" s="119"/>
      <c r="I181" s="65"/>
      <c r="J181" s="65"/>
      <c r="K181" s="70" t="s">
        <v>203</v>
      </c>
      <c r="L181" s="59"/>
      <c r="M181" s="62" t="s">
        <v>131</v>
      </c>
      <c r="N181" s="66"/>
      <c r="O181" s="67"/>
      <c r="P181" s="62">
        <v>222</v>
      </c>
      <c r="Q181" s="73"/>
      <c r="R181" s="74"/>
      <c r="S181" s="72">
        <v>6000</v>
      </c>
      <c r="T181" s="24">
        <v>0</v>
      </c>
      <c r="U181" s="25">
        <f t="shared" si="2"/>
        <v>6000</v>
      </c>
    </row>
    <row r="182" spans="1:21" s="2" customFormat="1" ht="11.25" customHeight="1" outlineLevel="1">
      <c r="A182" s="89" t="s">
        <v>133</v>
      </c>
      <c r="B182" s="75"/>
      <c r="C182" s="57"/>
      <c r="D182" s="62">
        <v>651</v>
      </c>
      <c r="E182" s="58"/>
      <c r="F182" s="71">
        <v>804</v>
      </c>
      <c r="G182" s="119"/>
      <c r="H182" s="119"/>
      <c r="I182" s="65"/>
      <c r="J182" s="65"/>
      <c r="K182" s="70" t="s">
        <v>203</v>
      </c>
      <c r="L182" s="59"/>
      <c r="M182" s="62" t="s">
        <v>131</v>
      </c>
      <c r="N182" s="66"/>
      <c r="O182" s="67"/>
      <c r="P182" s="62">
        <v>226</v>
      </c>
      <c r="Q182" s="73"/>
      <c r="R182" s="74"/>
      <c r="S182" s="72">
        <v>344550</v>
      </c>
      <c r="T182" s="24">
        <v>0</v>
      </c>
      <c r="U182" s="25">
        <f t="shared" si="2"/>
        <v>344550</v>
      </c>
    </row>
    <row r="183" spans="1:21" s="2" customFormat="1" ht="10.5" customHeight="1" outlineLevel="1">
      <c r="A183" s="89" t="s">
        <v>133</v>
      </c>
      <c r="B183" s="75"/>
      <c r="C183" s="57"/>
      <c r="D183" s="62">
        <v>651</v>
      </c>
      <c r="E183" s="58"/>
      <c r="F183" s="71">
        <v>804</v>
      </c>
      <c r="G183" s="119"/>
      <c r="H183" s="119"/>
      <c r="I183" s="65"/>
      <c r="J183" s="65"/>
      <c r="K183" s="70" t="s">
        <v>203</v>
      </c>
      <c r="L183" s="59"/>
      <c r="M183" s="62" t="s">
        <v>131</v>
      </c>
      <c r="N183" s="66"/>
      <c r="O183" s="67"/>
      <c r="P183" s="62">
        <v>226</v>
      </c>
      <c r="Q183" s="73"/>
      <c r="R183" s="74"/>
      <c r="S183" s="72">
        <v>40000</v>
      </c>
      <c r="T183" s="24">
        <v>0</v>
      </c>
      <c r="U183" s="25">
        <f t="shared" si="2"/>
        <v>40000</v>
      </c>
    </row>
    <row r="184" spans="1:21" s="2" customFormat="1" ht="11.25" customHeight="1" outlineLevel="1">
      <c r="A184" s="89" t="s">
        <v>134</v>
      </c>
      <c r="B184" s="75"/>
      <c r="C184" s="57"/>
      <c r="D184" s="62">
        <v>651</v>
      </c>
      <c r="E184" s="58"/>
      <c r="F184" s="71">
        <v>804</v>
      </c>
      <c r="G184" s="119"/>
      <c r="H184" s="119"/>
      <c r="I184" s="65"/>
      <c r="J184" s="65"/>
      <c r="K184" s="70" t="s">
        <v>203</v>
      </c>
      <c r="L184" s="59"/>
      <c r="M184" s="62" t="s">
        <v>131</v>
      </c>
      <c r="N184" s="66"/>
      <c r="O184" s="67"/>
      <c r="P184" s="62">
        <v>290</v>
      </c>
      <c r="Q184" s="73"/>
      <c r="R184" s="74"/>
      <c r="S184" s="72">
        <v>536000</v>
      </c>
      <c r="T184" s="24">
        <v>0</v>
      </c>
      <c r="U184" s="25">
        <f t="shared" si="2"/>
        <v>536000</v>
      </c>
    </row>
    <row r="185" spans="1:21" s="2" customFormat="1" ht="24" customHeight="1" outlineLevel="1">
      <c r="A185" s="89" t="s">
        <v>135</v>
      </c>
      <c r="B185" s="75"/>
      <c r="C185" s="57"/>
      <c r="D185" s="62">
        <v>651</v>
      </c>
      <c r="E185" s="58"/>
      <c r="F185" s="71">
        <v>804</v>
      </c>
      <c r="G185" s="119"/>
      <c r="H185" s="119"/>
      <c r="I185" s="65"/>
      <c r="J185" s="65"/>
      <c r="K185" s="70" t="s">
        <v>203</v>
      </c>
      <c r="L185" s="59"/>
      <c r="M185" s="62" t="s">
        <v>131</v>
      </c>
      <c r="N185" s="66"/>
      <c r="O185" s="67"/>
      <c r="P185" s="62">
        <v>340</v>
      </c>
      <c r="Q185" s="73"/>
      <c r="R185" s="74"/>
      <c r="S185" s="72">
        <v>71400</v>
      </c>
      <c r="T185" s="24">
        <v>0</v>
      </c>
      <c r="U185" s="25">
        <f t="shared" si="2"/>
        <v>71400</v>
      </c>
    </row>
    <row r="186" spans="1:21" s="2" customFormat="1" ht="33.75" customHeight="1" outlineLevel="1">
      <c r="A186" s="89" t="s">
        <v>209</v>
      </c>
      <c r="B186" s="75"/>
      <c r="C186" s="57"/>
      <c r="D186" s="62">
        <v>651</v>
      </c>
      <c r="E186" s="58"/>
      <c r="F186" s="71">
        <v>1001</v>
      </c>
      <c r="G186" s="119"/>
      <c r="H186" s="119"/>
      <c r="I186" s="65"/>
      <c r="J186" s="65"/>
      <c r="K186" s="70" t="s">
        <v>177</v>
      </c>
      <c r="L186" s="59"/>
      <c r="M186" s="62" t="s">
        <v>148</v>
      </c>
      <c r="N186" s="66"/>
      <c r="O186" s="67"/>
      <c r="P186" s="62">
        <v>263</v>
      </c>
      <c r="Q186" s="73"/>
      <c r="R186" s="74"/>
      <c r="S186" s="72">
        <v>691560</v>
      </c>
      <c r="T186" s="24">
        <v>57630</v>
      </c>
      <c r="U186" s="25">
        <f t="shared" si="2"/>
        <v>633930</v>
      </c>
    </row>
    <row r="187" spans="1:21" s="2" customFormat="1" ht="12" customHeight="1" outlineLevel="1">
      <c r="A187" s="89" t="s">
        <v>124</v>
      </c>
      <c r="B187" s="75"/>
      <c r="C187" s="57"/>
      <c r="D187" s="62">
        <v>651</v>
      </c>
      <c r="E187" s="58"/>
      <c r="F187" s="71">
        <v>1101</v>
      </c>
      <c r="G187" s="119"/>
      <c r="H187" s="119"/>
      <c r="I187" s="65"/>
      <c r="J187" s="65"/>
      <c r="K187" s="70" t="s">
        <v>204</v>
      </c>
      <c r="L187" s="59"/>
      <c r="M187" s="62" t="s">
        <v>31</v>
      </c>
      <c r="N187" s="66"/>
      <c r="O187" s="67"/>
      <c r="P187" s="62">
        <v>211</v>
      </c>
      <c r="Q187" s="73"/>
      <c r="R187" s="74"/>
      <c r="S187" s="72">
        <v>758047</v>
      </c>
      <c r="T187" s="24">
        <v>18100</v>
      </c>
      <c r="U187" s="25">
        <f t="shared" si="2"/>
        <v>739947</v>
      </c>
    </row>
    <row r="188" spans="1:21" s="2" customFormat="1" ht="10.5" customHeight="1" outlineLevel="1">
      <c r="A188" s="89" t="s">
        <v>127</v>
      </c>
      <c r="B188" s="75"/>
      <c r="C188" s="57"/>
      <c r="D188" s="62">
        <v>651</v>
      </c>
      <c r="E188" s="58"/>
      <c r="F188" s="71">
        <v>1101</v>
      </c>
      <c r="G188" s="119"/>
      <c r="H188" s="119"/>
      <c r="I188" s="65"/>
      <c r="J188" s="65"/>
      <c r="K188" s="70" t="s">
        <v>204</v>
      </c>
      <c r="L188" s="59"/>
      <c r="M188" s="62" t="s">
        <v>129</v>
      </c>
      <c r="N188" s="66"/>
      <c r="O188" s="67"/>
      <c r="P188" s="62">
        <v>212</v>
      </c>
      <c r="Q188" s="73"/>
      <c r="R188" s="74"/>
      <c r="S188" s="72">
        <v>6529</v>
      </c>
      <c r="T188" s="24">
        <v>0</v>
      </c>
      <c r="U188" s="25">
        <f t="shared" si="2"/>
        <v>6529</v>
      </c>
    </row>
    <row r="189" spans="1:21" s="2" customFormat="1" ht="24" customHeight="1" outlineLevel="1">
      <c r="A189" s="89" t="s">
        <v>126</v>
      </c>
      <c r="B189" s="75"/>
      <c r="C189" s="57"/>
      <c r="D189" s="62">
        <v>651</v>
      </c>
      <c r="E189" s="58"/>
      <c r="F189" s="71">
        <v>1101</v>
      </c>
      <c r="G189" s="119"/>
      <c r="H189" s="119"/>
      <c r="I189" s="65"/>
      <c r="J189" s="65"/>
      <c r="K189" s="70" t="s">
        <v>204</v>
      </c>
      <c r="L189" s="59"/>
      <c r="M189" s="62" t="s">
        <v>207</v>
      </c>
      <c r="N189" s="66"/>
      <c r="O189" s="67"/>
      <c r="P189" s="62">
        <v>213</v>
      </c>
      <c r="Q189" s="73"/>
      <c r="R189" s="74"/>
      <c r="S189" s="72">
        <v>228931</v>
      </c>
      <c r="T189" s="24">
        <v>0</v>
      </c>
      <c r="U189" s="25">
        <f t="shared" si="2"/>
        <v>228931</v>
      </c>
    </row>
    <row r="190" spans="1:21" s="2" customFormat="1" ht="13.5" customHeight="1" outlineLevel="1" thickBot="1">
      <c r="A190" s="89" t="s">
        <v>134</v>
      </c>
      <c r="B190" s="76"/>
      <c r="C190" s="77"/>
      <c r="D190" s="78">
        <v>651</v>
      </c>
      <c r="E190" s="79"/>
      <c r="F190" s="80">
        <v>1101</v>
      </c>
      <c r="G190" s="133"/>
      <c r="H190" s="133"/>
      <c r="I190" s="81"/>
      <c r="J190" s="81"/>
      <c r="K190" s="82" t="s">
        <v>205</v>
      </c>
      <c r="L190" s="60"/>
      <c r="M190" s="78" t="s">
        <v>131</v>
      </c>
      <c r="N190" s="68"/>
      <c r="O190" s="69"/>
      <c r="P190" s="78">
        <v>290</v>
      </c>
      <c r="Q190" s="83"/>
      <c r="R190" s="84"/>
      <c r="S190" s="85">
        <v>179860</v>
      </c>
      <c r="T190" s="86">
        <v>0</v>
      </c>
      <c r="U190" s="25">
        <f t="shared" si="2"/>
        <v>179860</v>
      </c>
    </row>
    <row r="191" spans="1:23" ht="23.25" customHeight="1" thickBot="1">
      <c r="A191" s="29" t="s">
        <v>149</v>
      </c>
      <c r="B191" s="33">
        <v>450</v>
      </c>
      <c r="C191" s="134" t="s">
        <v>26</v>
      </c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5" t="s">
        <v>26</v>
      </c>
      <c r="R191" s="135"/>
      <c r="S191" s="135"/>
      <c r="T191" s="56">
        <f>T14-T63</f>
        <v>6572361.55</v>
      </c>
      <c r="U191" s="34" t="s">
        <v>26</v>
      </c>
      <c r="W191" s="52"/>
    </row>
    <row r="192" spans="1:21" s="1" customFormat="1" ht="11.25" customHeight="1">
      <c r="A192" s="3"/>
      <c r="B192" s="3"/>
      <c r="C192" s="3"/>
      <c r="D192" s="61"/>
      <c r="E192" s="3"/>
      <c r="F192" s="61"/>
      <c r="G192" s="3"/>
      <c r="H192" s="3"/>
      <c r="I192" s="3"/>
      <c r="J192" s="3"/>
      <c r="K192" s="61"/>
      <c r="L192" s="3"/>
      <c r="M192" s="61"/>
      <c r="N192" s="3"/>
      <c r="O192" s="3"/>
      <c r="P192" s="61"/>
      <c r="Q192" s="3"/>
      <c r="R192" s="3"/>
      <c r="S192" s="101"/>
      <c r="T192" s="115" t="s">
        <v>150</v>
      </c>
      <c r="U192" s="115"/>
    </row>
    <row r="193" spans="1:21" ht="12">
      <c r="A193" s="122" t="s">
        <v>151</v>
      </c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</row>
    <row r="194" spans="1:21" s="1" customFormat="1" ht="5.25" customHeight="1">
      <c r="A194" s="3"/>
      <c r="B194" s="3"/>
      <c r="C194" s="3"/>
      <c r="D194" s="61"/>
      <c r="E194" s="3"/>
      <c r="F194" s="61"/>
      <c r="G194" s="3"/>
      <c r="H194" s="3"/>
      <c r="I194" s="3"/>
      <c r="J194" s="3"/>
      <c r="K194" s="61"/>
      <c r="L194" s="3"/>
      <c r="M194" s="61"/>
      <c r="N194" s="3"/>
      <c r="O194" s="3"/>
      <c r="P194" s="61"/>
      <c r="Q194" s="3"/>
      <c r="R194" s="3"/>
      <c r="S194" s="101"/>
      <c r="T194" s="3"/>
      <c r="U194" s="3"/>
    </row>
    <row r="195" spans="1:21" s="1" customFormat="1" ht="42.75" customHeight="1">
      <c r="A195" s="10" t="s">
        <v>19</v>
      </c>
      <c r="B195" s="11" t="s">
        <v>20</v>
      </c>
      <c r="C195" s="128" t="s">
        <v>152</v>
      </c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 t="s">
        <v>122</v>
      </c>
      <c r="R195" s="128"/>
      <c r="S195" s="128"/>
      <c r="T195" s="35" t="s">
        <v>23</v>
      </c>
      <c r="U195" s="11" t="s">
        <v>24</v>
      </c>
    </row>
    <row r="196" spans="1:21" ht="12" thickBot="1">
      <c r="A196" s="12">
        <v>1</v>
      </c>
      <c r="B196" s="12">
        <v>2</v>
      </c>
      <c r="C196" s="129">
        <v>3</v>
      </c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30">
        <v>4</v>
      </c>
      <c r="R196" s="130"/>
      <c r="S196" s="130"/>
      <c r="T196" s="13">
        <v>5</v>
      </c>
      <c r="U196" s="12">
        <v>6</v>
      </c>
    </row>
    <row r="197" spans="1:21" ht="23.25" customHeight="1">
      <c r="A197" s="29" t="s">
        <v>153</v>
      </c>
      <c r="B197" s="30">
        <v>500</v>
      </c>
      <c r="C197" s="126" t="s">
        <v>26</v>
      </c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7">
        <v>46679305.75</v>
      </c>
      <c r="R197" s="127"/>
      <c r="S197" s="127"/>
      <c r="T197" s="36">
        <f>-T191</f>
        <v>-6572361.55</v>
      </c>
      <c r="U197" s="107">
        <f>Q197-T197</f>
        <v>53251667.3</v>
      </c>
    </row>
    <row r="198" spans="1:21" s="1" customFormat="1" ht="12" customHeight="1">
      <c r="A198" s="17" t="s">
        <v>27</v>
      </c>
      <c r="B198" s="37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38"/>
      <c r="R198" s="3"/>
      <c r="S198" s="101"/>
      <c r="T198" s="39"/>
      <c r="U198" s="40"/>
    </row>
    <row r="199" spans="1:21" ht="23.25" customHeight="1">
      <c r="A199" s="29" t="s">
        <v>154</v>
      </c>
      <c r="B199" s="41">
        <v>520</v>
      </c>
      <c r="C199" s="137" t="s">
        <v>26</v>
      </c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8">
        <v>0</v>
      </c>
      <c r="R199" s="138"/>
      <c r="S199" s="138"/>
      <c r="T199" s="42">
        <v>0</v>
      </c>
      <c r="U199" s="43">
        <v>0</v>
      </c>
    </row>
    <row r="200" spans="1:21" s="1" customFormat="1" ht="12" customHeight="1" collapsed="1">
      <c r="A200" s="17" t="s">
        <v>155</v>
      </c>
      <c r="B200" s="37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38"/>
      <c r="R200" s="3"/>
      <c r="S200" s="101"/>
      <c r="T200" s="39"/>
      <c r="U200" s="40"/>
    </row>
    <row r="201" spans="1:21" s="2" customFormat="1" ht="11.25" customHeight="1" hidden="1" outlineLevel="1">
      <c r="A201" s="139" t="s">
        <v>156</v>
      </c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</row>
    <row r="202" spans="1:21" ht="23.25" customHeight="1">
      <c r="A202" s="29" t="s">
        <v>157</v>
      </c>
      <c r="B202" s="41">
        <v>620</v>
      </c>
      <c r="C202" s="137" t="s">
        <v>26</v>
      </c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40">
        <f>Q206+Q208</f>
        <v>46670782.74999997</v>
      </c>
      <c r="R202" s="140"/>
      <c r="S202" s="140"/>
      <c r="T202" s="108">
        <f>T206+T208</f>
        <v>-6572361.55</v>
      </c>
      <c r="U202" s="43">
        <v>0</v>
      </c>
    </row>
    <row r="203" spans="1:21" s="1" customFormat="1" ht="12" customHeight="1" collapsed="1">
      <c r="A203" s="17" t="s">
        <v>155</v>
      </c>
      <c r="B203" s="37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38"/>
      <c r="R203" s="3"/>
      <c r="S203" s="3"/>
      <c r="T203" s="39"/>
      <c r="U203" s="40"/>
    </row>
    <row r="204" spans="1:21" s="2" customFormat="1" ht="11.25" customHeight="1" hidden="1" outlineLevel="1">
      <c r="A204" s="139" t="s">
        <v>156</v>
      </c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</row>
    <row r="205" spans="1:21" ht="12" customHeight="1">
      <c r="A205" s="29" t="s">
        <v>158</v>
      </c>
      <c r="B205" s="41">
        <v>700</v>
      </c>
      <c r="C205" s="137" t="s">
        <v>26</v>
      </c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8">
        <v>0</v>
      </c>
      <c r="R205" s="138"/>
      <c r="S205" s="138"/>
      <c r="T205" s="42">
        <v>0</v>
      </c>
      <c r="U205" s="43">
        <v>0</v>
      </c>
    </row>
    <row r="206" spans="1:25" ht="21.75" customHeight="1" collapsed="1">
      <c r="A206" s="44" t="s">
        <v>159</v>
      </c>
      <c r="B206" s="41">
        <v>710</v>
      </c>
      <c r="C206" s="137" t="s">
        <v>26</v>
      </c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40">
        <f>-Q14</f>
        <v>-208886154.41000003</v>
      </c>
      <c r="R206" s="140"/>
      <c r="S206" s="151"/>
      <c r="T206" s="108">
        <f>-T14</f>
        <v>-8683697.6</v>
      </c>
      <c r="U206" s="45" t="s">
        <v>160</v>
      </c>
      <c r="Y206" s="106"/>
    </row>
    <row r="207" spans="1:21" s="2" customFormat="1" ht="11.25" customHeight="1" hidden="1" outlineLevel="1">
      <c r="A207" s="149" t="s">
        <v>156</v>
      </c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50"/>
      <c r="R207" s="150"/>
      <c r="S207" s="150"/>
      <c r="T207" s="149"/>
      <c r="U207" s="149"/>
    </row>
    <row r="208" spans="1:21" ht="21.75" customHeight="1" collapsed="1" thickBot="1">
      <c r="A208" s="109" t="s">
        <v>161</v>
      </c>
      <c r="B208" s="110">
        <v>720</v>
      </c>
      <c r="C208" s="145" t="s">
        <v>26</v>
      </c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6">
        <f>Q63</f>
        <v>255556937.16</v>
      </c>
      <c r="R208" s="147"/>
      <c r="S208" s="148"/>
      <c r="T208" s="111">
        <f>T63</f>
        <v>2111336.05</v>
      </c>
      <c r="U208" s="112" t="s">
        <v>160</v>
      </c>
    </row>
    <row r="209" spans="1:21" s="2" customFormat="1" ht="11.25" customHeight="1" hidden="1" outlineLevel="1" thickBot="1">
      <c r="A209" s="142" t="s">
        <v>156</v>
      </c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</row>
    <row r="210" spans="1:21" ht="11.25">
      <c r="A210" s="46"/>
      <c r="B210" s="47"/>
      <c r="C210" s="47"/>
      <c r="D210" s="63"/>
      <c r="E210" s="47"/>
      <c r="F210" s="63"/>
      <c r="G210" s="47"/>
      <c r="H210" s="47"/>
      <c r="I210" s="47"/>
      <c r="J210" s="47"/>
      <c r="K210" s="63"/>
      <c r="L210" s="47"/>
      <c r="M210" s="63"/>
      <c r="N210" s="47"/>
      <c r="O210" s="47"/>
      <c r="P210" s="63"/>
      <c r="Q210" s="47"/>
      <c r="R210" s="47"/>
      <c r="S210" s="105"/>
      <c r="T210" s="47"/>
      <c r="U210" s="47"/>
    </row>
    <row r="211" spans="1:21" ht="12">
      <c r="A211" s="48" t="s">
        <v>162</v>
      </c>
      <c r="B211" s="3"/>
      <c r="C211" s="3"/>
      <c r="D211" s="61"/>
      <c r="E211" s="3"/>
      <c r="F211" s="61"/>
      <c r="G211" s="3"/>
      <c r="H211" s="3"/>
      <c r="I211" s="3"/>
      <c r="J211" s="3"/>
      <c r="K211" s="61"/>
      <c r="L211" s="3"/>
      <c r="M211" s="61"/>
      <c r="N211" s="3"/>
      <c r="O211" s="3"/>
      <c r="P211" s="61"/>
      <c r="Q211" s="143" t="s">
        <v>163</v>
      </c>
      <c r="R211" s="143"/>
      <c r="S211" s="143"/>
      <c r="T211" s="143"/>
      <c r="U211" s="3"/>
    </row>
    <row r="212" spans="1:21" ht="11.25">
      <c r="A212" s="3"/>
      <c r="B212" s="3"/>
      <c r="C212" s="3"/>
      <c r="D212" s="61"/>
      <c r="E212" s="3"/>
      <c r="F212" s="61"/>
      <c r="G212" s="3"/>
      <c r="H212" s="3"/>
      <c r="I212" s="3"/>
      <c r="J212" s="3"/>
      <c r="K212" s="61"/>
      <c r="L212" s="3"/>
      <c r="M212" s="61"/>
      <c r="N212" s="3"/>
      <c r="O212" s="3"/>
      <c r="P212" s="61"/>
      <c r="Q212" s="141" t="s">
        <v>164</v>
      </c>
      <c r="R212" s="141"/>
      <c r="S212" s="141"/>
      <c r="T212" s="141"/>
      <c r="U212" s="3"/>
    </row>
    <row r="213" spans="1:21" ht="11.25">
      <c r="A213" s="3"/>
      <c r="B213" s="3"/>
      <c r="C213" s="3"/>
      <c r="D213" s="61"/>
      <c r="E213" s="3"/>
      <c r="F213" s="61"/>
      <c r="G213" s="3"/>
      <c r="H213" s="3"/>
      <c r="I213" s="3"/>
      <c r="J213" s="3"/>
      <c r="K213" s="61"/>
      <c r="L213" s="3"/>
      <c r="M213" s="61"/>
      <c r="N213" s="3"/>
      <c r="O213" s="3"/>
      <c r="P213" s="61"/>
      <c r="Q213" s="3"/>
      <c r="R213" s="3"/>
      <c r="T213" s="3"/>
      <c r="U213" s="3"/>
    </row>
    <row r="214" spans="1:21" ht="24" customHeight="1">
      <c r="A214" s="144" t="s">
        <v>165</v>
      </c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</row>
    <row r="215" spans="1:21" ht="11.25">
      <c r="A215" s="3"/>
      <c r="B215" s="3"/>
      <c r="C215" s="3"/>
      <c r="D215" s="61"/>
      <c r="E215" s="3"/>
      <c r="F215" s="61"/>
      <c r="G215" s="3"/>
      <c r="H215" s="3"/>
      <c r="I215" s="3"/>
      <c r="J215" s="3"/>
      <c r="K215" s="61"/>
      <c r="L215" s="3"/>
      <c r="M215" s="61"/>
      <c r="N215" s="3"/>
      <c r="O215" s="3"/>
      <c r="P215" s="61"/>
      <c r="Q215" s="141" t="s">
        <v>164</v>
      </c>
      <c r="R215" s="141"/>
      <c r="S215" s="141"/>
      <c r="T215" s="141"/>
      <c r="U215" s="3"/>
    </row>
    <row r="216" spans="1:21" ht="11.25">
      <c r="A216" s="3"/>
      <c r="B216" s="3"/>
      <c r="C216" s="3"/>
      <c r="D216" s="61"/>
      <c r="E216" s="3"/>
      <c r="F216" s="61"/>
      <c r="G216" s="3"/>
      <c r="H216" s="3"/>
      <c r="I216" s="3"/>
      <c r="J216" s="3"/>
      <c r="K216" s="61"/>
      <c r="L216" s="3"/>
      <c r="M216" s="61"/>
      <c r="N216" s="3"/>
      <c r="O216" s="3"/>
      <c r="P216" s="61"/>
      <c r="Q216" s="3"/>
      <c r="R216" s="3"/>
      <c r="T216" s="3"/>
      <c r="U216" s="3"/>
    </row>
    <row r="217" spans="1:21" ht="12">
      <c r="A217" s="48" t="s">
        <v>166</v>
      </c>
      <c r="B217" s="3"/>
      <c r="C217" s="3"/>
      <c r="D217" s="61"/>
      <c r="E217" s="3"/>
      <c r="F217" s="61"/>
      <c r="G217" s="3"/>
      <c r="H217" s="3"/>
      <c r="I217" s="3"/>
      <c r="J217" s="3"/>
      <c r="K217" s="61"/>
      <c r="L217" s="3"/>
      <c r="M217" s="61"/>
      <c r="N217" s="3"/>
      <c r="O217" s="3"/>
      <c r="P217" s="61"/>
      <c r="Q217" s="143" t="s">
        <v>215</v>
      </c>
      <c r="R217" s="143"/>
      <c r="S217" s="143"/>
      <c r="T217" s="143"/>
      <c r="U217" s="3"/>
    </row>
    <row r="218" spans="1:21" ht="11.25">
      <c r="A218" s="3"/>
      <c r="B218" s="3"/>
      <c r="C218" s="3"/>
      <c r="D218" s="61"/>
      <c r="E218" s="3"/>
      <c r="F218" s="61"/>
      <c r="G218" s="3"/>
      <c r="H218" s="3"/>
      <c r="I218" s="3"/>
      <c r="J218" s="3"/>
      <c r="K218" s="61"/>
      <c r="L218" s="3"/>
      <c r="M218" s="61"/>
      <c r="N218" s="3"/>
      <c r="O218" s="3"/>
      <c r="P218" s="61"/>
      <c r="Q218" s="141" t="s">
        <v>164</v>
      </c>
      <c r="R218" s="141"/>
      <c r="S218" s="141"/>
      <c r="T218" s="141"/>
      <c r="U218" s="3"/>
    </row>
    <row r="219" spans="1:21" ht="11.25">
      <c r="A219" s="3"/>
      <c r="B219" s="3"/>
      <c r="C219" s="3"/>
      <c r="D219" s="61"/>
      <c r="E219" s="3"/>
      <c r="F219" s="61"/>
      <c r="G219" s="3"/>
      <c r="H219" s="3"/>
      <c r="I219" s="3"/>
      <c r="J219" s="3"/>
      <c r="K219" s="61"/>
      <c r="L219" s="3"/>
      <c r="M219" s="61"/>
      <c r="N219" s="3"/>
      <c r="O219" s="3"/>
      <c r="P219" s="61"/>
      <c r="Q219" s="3"/>
      <c r="R219" s="3"/>
      <c r="T219" s="3"/>
      <c r="U219" s="3"/>
    </row>
    <row r="220" spans="1:21" ht="12">
      <c r="A220" s="49" t="s">
        <v>214</v>
      </c>
      <c r="B220" s="3"/>
      <c r="C220" s="3"/>
      <c r="D220" s="61"/>
      <c r="E220" s="3"/>
      <c r="F220" s="61"/>
      <c r="G220" s="3"/>
      <c r="H220" s="3"/>
      <c r="I220" s="3"/>
      <c r="J220" s="3"/>
      <c r="K220" s="61"/>
      <c r="L220" s="3"/>
      <c r="M220" s="61"/>
      <c r="N220" s="3"/>
      <c r="O220" s="3"/>
      <c r="P220" s="61"/>
      <c r="Q220" s="3"/>
      <c r="R220" s="3"/>
      <c r="T220" s="3"/>
      <c r="U220" s="3"/>
    </row>
    <row r="221" spans="1:21" ht="11.25">
      <c r="A221" s="3"/>
      <c r="B221" s="3"/>
      <c r="C221" s="3"/>
      <c r="D221" s="61"/>
      <c r="E221" s="3"/>
      <c r="F221" s="61"/>
      <c r="G221" s="3"/>
      <c r="H221" s="3"/>
      <c r="I221" s="3"/>
      <c r="J221" s="3"/>
      <c r="K221" s="61"/>
      <c r="L221" s="3"/>
      <c r="M221" s="61"/>
      <c r="N221" s="3"/>
      <c r="O221" s="3"/>
      <c r="P221" s="61"/>
      <c r="Q221" s="3"/>
      <c r="R221" s="3"/>
      <c r="T221" s="3"/>
      <c r="U221" s="3"/>
    </row>
    <row r="222" spans="1:21" ht="11.25">
      <c r="A222" s="3"/>
      <c r="B222" s="3"/>
      <c r="C222" s="3"/>
      <c r="D222" s="61"/>
      <c r="E222" s="3"/>
      <c r="F222" s="61"/>
      <c r="G222" s="3"/>
      <c r="H222" s="3"/>
      <c r="I222" s="3"/>
      <c r="J222" s="3"/>
      <c r="K222" s="61"/>
      <c r="L222" s="3"/>
      <c r="M222" s="61"/>
      <c r="N222" s="3"/>
      <c r="O222" s="3"/>
      <c r="P222" s="61"/>
      <c r="Q222" s="3"/>
      <c r="R222" s="3"/>
      <c r="T222" s="3"/>
      <c r="U222" s="3"/>
    </row>
    <row r="223" spans="1:21" ht="11.25">
      <c r="A223" s="3"/>
      <c r="B223" s="3"/>
      <c r="C223" s="3"/>
      <c r="D223" s="61"/>
      <c r="E223" s="3"/>
      <c r="F223" s="61"/>
      <c r="G223" s="3"/>
      <c r="H223" s="3"/>
      <c r="I223" s="3"/>
      <c r="J223" s="3"/>
      <c r="K223" s="61"/>
      <c r="L223" s="3"/>
      <c r="M223" s="61"/>
      <c r="N223" s="3"/>
      <c r="O223" s="3"/>
      <c r="P223" s="61"/>
      <c r="Q223" s="3"/>
      <c r="R223" s="3"/>
      <c r="T223" s="3"/>
      <c r="U223" s="3"/>
    </row>
    <row r="224" spans="1:21" ht="11.25">
      <c r="A224" s="3"/>
      <c r="B224" s="3"/>
      <c r="C224" s="3"/>
      <c r="D224" s="61"/>
      <c r="E224" s="3"/>
      <c r="F224" s="61"/>
      <c r="G224" s="3"/>
      <c r="H224" s="3"/>
      <c r="I224" s="3"/>
      <c r="J224" s="3"/>
      <c r="K224" s="61"/>
      <c r="L224" s="3"/>
      <c r="M224" s="61"/>
      <c r="N224" s="3"/>
      <c r="O224" s="3"/>
      <c r="P224" s="61"/>
      <c r="Q224" s="3"/>
      <c r="R224" s="3"/>
      <c r="T224" s="3"/>
      <c r="U224" s="3"/>
    </row>
    <row r="225" spans="1:21" ht="11.25">
      <c r="A225" s="3"/>
      <c r="B225" s="3"/>
      <c r="C225" s="3"/>
      <c r="D225" s="61"/>
      <c r="E225" s="3"/>
      <c r="F225" s="61"/>
      <c r="G225" s="3"/>
      <c r="H225" s="3"/>
      <c r="I225" s="3"/>
      <c r="J225" s="3"/>
      <c r="K225" s="61"/>
      <c r="L225" s="3"/>
      <c r="M225" s="61"/>
      <c r="N225" s="3"/>
      <c r="O225" s="3"/>
      <c r="P225" s="61"/>
      <c r="Q225" s="3"/>
      <c r="R225" s="3"/>
      <c r="T225" s="3"/>
      <c r="U225" s="3"/>
    </row>
    <row r="226" spans="1:21" ht="11.25">
      <c r="A226" s="3"/>
      <c r="B226" s="3"/>
      <c r="C226" s="3"/>
      <c r="D226" s="61"/>
      <c r="E226" s="3"/>
      <c r="F226" s="61"/>
      <c r="G226" s="3"/>
      <c r="H226" s="3"/>
      <c r="I226" s="3"/>
      <c r="J226" s="3"/>
      <c r="K226" s="61"/>
      <c r="L226" s="3"/>
      <c r="M226" s="61"/>
      <c r="N226" s="3"/>
      <c r="O226" s="3"/>
      <c r="P226" s="61"/>
      <c r="Q226" s="3"/>
      <c r="R226" s="3"/>
      <c r="T226" s="3"/>
      <c r="U226" s="3"/>
    </row>
    <row r="227" spans="1:21" ht="11.25">
      <c r="A227" s="3"/>
      <c r="B227" s="3"/>
      <c r="C227" s="3"/>
      <c r="D227" s="61"/>
      <c r="E227" s="3"/>
      <c r="F227" s="61"/>
      <c r="G227" s="3"/>
      <c r="H227" s="3"/>
      <c r="I227" s="3"/>
      <c r="J227" s="3"/>
      <c r="K227" s="61"/>
      <c r="L227" s="3"/>
      <c r="M227" s="61"/>
      <c r="N227" s="3"/>
      <c r="O227" s="3"/>
      <c r="P227" s="61"/>
      <c r="Q227" s="3"/>
      <c r="R227" s="3"/>
      <c r="T227" s="3"/>
      <c r="U227" s="3"/>
    </row>
    <row r="228" spans="1:21" ht="11.25">
      <c r="A228" s="3"/>
      <c r="B228" s="3"/>
      <c r="C228" s="3"/>
      <c r="D228" s="61"/>
      <c r="E228" s="3"/>
      <c r="F228" s="61"/>
      <c r="G228" s="3"/>
      <c r="H228" s="3"/>
      <c r="I228" s="3"/>
      <c r="J228" s="3"/>
      <c r="K228" s="61"/>
      <c r="L228" s="3"/>
      <c r="M228" s="61"/>
      <c r="N228" s="3"/>
      <c r="O228" s="3"/>
      <c r="P228" s="61"/>
      <c r="Q228" s="3"/>
      <c r="R228" s="3"/>
      <c r="T228" s="3"/>
      <c r="U228" s="3"/>
    </row>
    <row r="229" spans="1:21" ht="11.25">
      <c r="A229" s="3"/>
      <c r="B229" s="3"/>
      <c r="C229" s="3"/>
      <c r="D229" s="61"/>
      <c r="E229" s="3"/>
      <c r="F229" s="61"/>
      <c r="G229" s="3"/>
      <c r="H229" s="3"/>
      <c r="I229" s="3"/>
      <c r="J229" s="3"/>
      <c r="K229" s="61"/>
      <c r="L229" s="3"/>
      <c r="M229" s="61"/>
      <c r="N229" s="3"/>
      <c r="O229" s="3"/>
      <c r="P229" s="61"/>
      <c r="Q229" s="3"/>
      <c r="R229" s="3"/>
      <c r="T229" s="3"/>
      <c r="U229" s="3"/>
    </row>
    <row r="230" spans="1:21" ht="11.25">
      <c r="A230" s="3"/>
      <c r="B230" s="3"/>
      <c r="C230" s="3"/>
      <c r="D230" s="61"/>
      <c r="E230" s="3"/>
      <c r="F230" s="61"/>
      <c r="G230" s="3"/>
      <c r="H230" s="3"/>
      <c r="I230" s="3"/>
      <c r="J230" s="3"/>
      <c r="K230" s="61"/>
      <c r="L230" s="3"/>
      <c r="M230" s="61"/>
      <c r="N230" s="3"/>
      <c r="O230" s="3"/>
      <c r="P230" s="61"/>
      <c r="Q230" s="3"/>
      <c r="R230" s="3"/>
      <c r="T230" s="3"/>
      <c r="U230" s="3"/>
    </row>
    <row r="231" spans="1:21" ht="11.25">
      <c r="A231" s="3"/>
      <c r="B231" s="3"/>
      <c r="C231" s="3"/>
      <c r="D231" s="61"/>
      <c r="E231" s="3"/>
      <c r="F231" s="61"/>
      <c r="G231" s="3"/>
      <c r="H231" s="3"/>
      <c r="I231" s="3"/>
      <c r="J231" s="3"/>
      <c r="K231" s="61"/>
      <c r="L231" s="3"/>
      <c r="M231" s="61"/>
      <c r="N231" s="3"/>
      <c r="O231" s="3"/>
      <c r="P231" s="61"/>
      <c r="Q231" s="3"/>
      <c r="R231" s="3"/>
      <c r="T231" s="3"/>
      <c r="U231" s="3"/>
    </row>
    <row r="232" spans="1:21" ht="11.25">
      <c r="A232" s="3"/>
      <c r="B232" s="3"/>
      <c r="C232" s="3"/>
      <c r="D232" s="61"/>
      <c r="E232" s="3"/>
      <c r="F232" s="61"/>
      <c r="G232" s="3"/>
      <c r="H232" s="3"/>
      <c r="I232" s="3"/>
      <c r="J232" s="3"/>
      <c r="K232" s="61"/>
      <c r="L232" s="3"/>
      <c r="M232" s="61"/>
      <c r="N232" s="3"/>
      <c r="O232" s="3"/>
      <c r="P232" s="61"/>
      <c r="Q232" s="3"/>
      <c r="R232" s="3"/>
      <c r="T232" s="3"/>
      <c r="U232" s="3"/>
    </row>
    <row r="233" spans="1:21" ht="11.25">
      <c r="A233" s="3"/>
      <c r="B233" s="3"/>
      <c r="C233" s="3"/>
      <c r="D233" s="61"/>
      <c r="E233" s="3"/>
      <c r="F233" s="61"/>
      <c r="G233" s="3"/>
      <c r="H233" s="3"/>
      <c r="I233" s="3"/>
      <c r="J233" s="3"/>
      <c r="K233" s="61"/>
      <c r="L233" s="3"/>
      <c r="M233" s="61"/>
      <c r="N233" s="3"/>
      <c r="O233" s="3"/>
      <c r="P233" s="61"/>
      <c r="Q233" s="3"/>
      <c r="R233" s="3"/>
      <c r="T233" s="3"/>
      <c r="U233" s="3"/>
    </row>
    <row r="234" spans="1:21" ht="11.25">
      <c r="A234" s="3"/>
      <c r="B234" s="3"/>
      <c r="C234" s="3"/>
      <c r="D234" s="61"/>
      <c r="E234" s="3"/>
      <c r="F234" s="61"/>
      <c r="G234" s="3"/>
      <c r="H234" s="3"/>
      <c r="I234" s="3"/>
      <c r="J234" s="3"/>
      <c r="K234" s="61"/>
      <c r="L234" s="3"/>
      <c r="M234" s="61"/>
      <c r="N234" s="3"/>
      <c r="O234" s="3"/>
      <c r="P234" s="61"/>
      <c r="Q234" s="3"/>
      <c r="R234" s="3"/>
      <c r="T234" s="3"/>
      <c r="U234" s="3"/>
    </row>
    <row r="235" spans="1:21" ht="11.25">
      <c r="A235" s="3"/>
      <c r="B235" s="3"/>
      <c r="C235" s="3"/>
      <c r="D235" s="61"/>
      <c r="E235" s="3"/>
      <c r="F235" s="61"/>
      <c r="G235" s="3"/>
      <c r="H235" s="3"/>
      <c r="I235" s="3"/>
      <c r="J235" s="3"/>
      <c r="K235" s="61"/>
      <c r="L235" s="3"/>
      <c r="M235" s="61"/>
      <c r="N235" s="3"/>
      <c r="O235" s="3"/>
      <c r="P235" s="61"/>
      <c r="Q235" s="3"/>
      <c r="R235" s="3"/>
      <c r="T235" s="3"/>
      <c r="U235" s="3"/>
    </row>
    <row r="236" spans="1:21" ht="11.25">
      <c r="A236" s="3"/>
      <c r="B236" s="3"/>
      <c r="C236" s="3"/>
      <c r="D236" s="61"/>
      <c r="E236" s="3"/>
      <c r="F236" s="61"/>
      <c r="G236" s="3"/>
      <c r="H236" s="3"/>
      <c r="I236" s="3"/>
      <c r="J236" s="3"/>
      <c r="K236" s="61"/>
      <c r="L236" s="3"/>
      <c r="M236" s="61"/>
      <c r="N236" s="3"/>
      <c r="O236" s="3"/>
      <c r="P236" s="61"/>
      <c r="Q236" s="3"/>
      <c r="R236" s="3"/>
      <c r="T236" s="3"/>
      <c r="U236" s="3"/>
    </row>
    <row r="237" spans="1:21" ht="11.25">
      <c r="A237" s="3"/>
      <c r="B237" s="3"/>
      <c r="C237" s="3"/>
      <c r="D237" s="61"/>
      <c r="E237" s="3"/>
      <c r="F237" s="61"/>
      <c r="G237" s="3"/>
      <c r="H237" s="3"/>
      <c r="I237" s="3"/>
      <c r="J237" s="3"/>
      <c r="K237" s="61"/>
      <c r="L237" s="3"/>
      <c r="M237" s="61"/>
      <c r="N237" s="3"/>
      <c r="O237" s="3"/>
      <c r="P237" s="61"/>
      <c r="Q237" s="3"/>
      <c r="R237" s="3"/>
      <c r="T237" s="3"/>
      <c r="U237" s="3"/>
    </row>
    <row r="238" spans="1:21" ht="11.25">
      <c r="A238" s="3"/>
      <c r="B238" s="3"/>
      <c r="C238" s="3"/>
      <c r="D238" s="61"/>
      <c r="E238" s="3"/>
      <c r="F238" s="61"/>
      <c r="G238" s="3"/>
      <c r="H238" s="3"/>
      <c r="I238" s="3"/>
      <c r="J238" s="3"/>
      <c r="K238" s="61"/>
      <c r="L238" s="3"/>
      <c r="M238" s="61"/>
      <c r="N238" s="3"/>
      <c r="O238" s="3"/>
      <c r="P238" s="61"/>
      <c r="Q238" s="3"/>
      <c r="R238" s="3"/>
      <c r="T238" s="3"/>
      <c r="U238" s="3"/>
    </row>
    <row r="239" spans="1:21" ht="11.25">
      <c r="A239" s="3"/>
      <c r="B239" s="3"/>
      <c r="C239" s="3"/>
      <c r="D239" s="61"/>
      <c r="E239" s="3"/>
      <c r="F239" s="61"/>
      <c r="G239" s="3"/>
      <c r="H239" s="3"/>
      <c r="I239" s="3"/>
      <c r="J239" s="3"/>
      <c r="K239" s="61"/>
      <c r="L239" s="3"/>
      <c r="M239" s="61"/>
      <c r="N239" s="3"/>
      <c r="O239" s="3"/>
      <c r="P239" s="61"/>
      <c r="Q239" s="3"/>
      <c r="R239" s="3"/>
      <c r="T239" s="3"/>
      <c r="U239" s="3"/>
    </row>
    <row r="240" spans="1:21" ht="11.25">
      <c r="A240" s="3"/>
      <c r="B240" s="3"/>
      <c r="C240" s="3"/>
      <c r="D240" s="61"/>
      <c r="E240" s="3"/>
      <c r="F240" s="61"/>
      <c r="G240" s="3"/>
      <c r="H240" s="3"/>
      <c r="I240" s="3"/>
      <c r="J240" s="3"/>
      <c r="K240" s="61"/>
      <c r="L240" s="3"/>
      <c r="M240" s="61"/>
      <c r="N240" s="3"/>
      <c r="O240" s="3"/>
      <c r="P240" s="61"/>
      <c r="Q240" s="3"/>
      <c r="R240" s="3"/>
      <c r="T240" s="3"/>
      <c r="U240" s="3"/>
    </row>
    <row r="241" spans="1:21" ht="11.25">
      <c r="A241" s="3"/>
      <c r="B241" s="3"/>
      <c r="C241" s="3"/>
      <c r="D241" s="61"/>
      <c r="E241" s="3"/>
      <c r="F241" s="61"/>
      <c r="G241" s="3"/>
      <c r="H241" s="3"/>
      <c r="I241" s="3"/>
      <c r="J241" s="3"/>
      <c r="K241" s="61"/>
      <c r="L241" s="3"/>
      <c r="M241" s="61"/>
      <c r="N241" s="3"/>
      <c r="O241" s="3"/>
      <c r="P241" s="61"/>
      <c r="Q241" s="3"/>
      <c r="R241" s="3"/>
      <c r="T241" s="3"/>
      <c r="U241" s="3"/>
    </row>
    <row r="242" spans="1:21" ht="11.25">
      <c r="A242" s="3"/>
      <c r="B242" s="3"/>
      <c r="C242" s="3"/>
      <c r="D242" s="61"/>
      <c r="E242" s="3"/>
      <c r="F242" s="61"/>
      <c r="G242" s="3"/>
      <c r="H242" s="3"/>
      <c r="I242" s="3"/>
      <c r="J242" s="3"/>
      <c r="K242" s="61"/>
      <c r="L242" s="3"/>
      <c r="M242" s="61"/>
      <c r="N242" s="3"/>
      <c r="O242" s="3"/>
      <c r="P242" s="61"/>
      <c r="Q242" s="3"/>
      <c r="R242" s="3"/>
      <c r="T242" s="3"/>
      <c r="U242" s="3"/>
    </row>
    <row r="243" spans="1:21" ht="11.25">
      <c r="A243" s="3"/>
      <c r="B243" s="3"/>
      <c r="C243" s="3"/>
      <c r="D243" s="61"/>
      <c r="E243" s="3"/>
      <c r="F243" s="61"/>
      <c r="G243" s="3"/>
      <c r="H243" s="3"/>
      <c r="I243" s="3"/>
      <c r="J243" s="3"/>
      <c r="K243" s="61"/>
      <c r="L243" s="3"/>
      <c r="M243" s="61"/>
      <c r="N243" s="3"/>
      <c r="O243" s="3"/>
      <c r="P243" s="61"/>
      <c r="Q243" s="3"/>
      <c r="R243" s="3"/>
      <c r="T243" s="3"/>
      <c r="U243" s="3"/>
    </row>
    <row r="244" spans="1:21" ht="11.25">
      <c r="A244" s="3"/>
      <c r="B244" s="3"/>
      <c r="C244" s="3"/>
      <c r="D244" s="61"/>
      <c r="E244" s="3"/>
      <c r="F244" s="61"/>
      <c r="G244" s="3"/>
      <c r="H244" s="3"/>
      <c r="I244" s="3"/>
      <c r="J244" s="3"/>
      <c r="K244" s="61"/>
      <c r="L244" s="3"/>
      <c r="M244" s="61"/>
      <c r="N244" s="3"/>
      <c r="O244" s="3"/>
      <c r="P244" s="61"/>
      <c r="Q244" s="3"/>
      <c r="R244" s="3"/>
      <c r="T244" s="3"/>
      <c r="U244" s="3"/>
    </row>
    <row r="245" spans="1:21" ht="11.25">
      <c r="A245" s="3"/>
      <c r="B245" s="3"/>
      <c r="C245" s="3"/>
      <c r="D245" s="61"/>
      <c r="E245" s="3"/>
      <c r="F245" s="61"/>
      <c r="G245" s="3"/>
      <c r="H245" s="3"/>
      <c r="I245" s="3"/>
      <c r="J245" s="3"/>
      <c r="K245" s="61"/>
      <c r="L245" s="3"/>
      <c r="M245" s="61"/>
      <c r="N245" s="3"/>
      <c r="O245" s="3"/>
      <c r="P245" s="61"/>
      <c r="Q245" s="3"/>
      <c r="R245" s="3"/>
      <c r="T245" s="3"/>
      <c r="U245" s="3"/>
    </row>
    <row r="246" spans="1:21" ht="11.25">
      <c r="A246" s="3"/>
      <c r="B246" s="3"/>
      <c r="C246" s="3"/>
      <c r="D246" s="61"/>
      <c r="E246" s="3"/>
      <c r="F246" s="61"/>
      <c r="G246" s="3"/>
      <c r="H246" s="3"/>
      <c r="I246" s="3"/>
      <c r="J246" s="3"/>
      <c r="K246" s="61"/>
      <c r="L246" s="3"/>
      <c r="M246" s="61"/>
      <c r="N246" s="3"/>
      <c r="O246" s="3"/>
      <c r="P246" s="61"/>
      <c r="Q246" s="3"/>
      <c r="R246" s="3"/>
      <c r="T246" s="3"/>
      <c r="U246" s="3"/>
    </row>
    <row r="247" spans="1:21" ht="11.25">
      <c r="A247" s="3"/>
      <c r="B247" s="3"/>
      <c r="C247" s="3"/>
      <c r="D247" s="61"/>
      <c r="E247" s="3"/>
      <c r="F247" s="61"/>
      <c r="G247" s="3"/>
      <c r="H247" s="3"/>
      <c r="I247" s="3"/>
      <c r="J247" s="3"/>
      <c r="K247" s="61"/>
      <c r="L247" s="3"/>
      <c r="M247" s="61"/>
      <c r="N247" s="3"/>
      <c r="O247" s="3"/>
      <c r="P247" s="61"/>
      <c r="Q247" s="3"/>
      <c r="R247" s="3"/>
      <c r="T247" s="3"/>
      <c r="U247" s="3"/>
    </row>
    <row r="248" spans="1:21" ht="11.25">
      <c r="A248" s="3"/>
      <c r="B248" s="3"/>
      <c r="C248" s="3"/>
      <c r="D248" s="61"/>
      <c r="E248" s="3"/>
      <c r="F248" s="61"/>
      <c r="G248" s="3"/>
      <c r="H248" s="3"/>
      <c r="I248" s="3"/>
      <c r="J248" s="3"/>
      <c r="K248" s="61"/>
      <c r="L248" s="3"/>
      <c r="M248" s="61"/>
      <c r="N248" s="3"/>
      <c r="O248" s="3"/>
      <c r="P248" s="61"/>
      <c r="Q248" s="3"/>
      <c r="R248" s="3"/>
      <c r="T248" s="3"/>
      <c r="U248" s="3"/>
    </row>
    <row r="249" spans="1:21" ht="11.25">
      <c r="A249" s="3"/>
      <c r="B249" s="3"/>
      <c r="C249" s="3"/>
      <c r="D249" s="61"/>
      <c r="E249" s="3"/>
      <c r="F249" s="61"/>
      <c r="G249" s="3"/>
      <c r="H249" s="3"/>
      <c r="I249" s="3"/>
      <c r="J249" s="3"/>
      <c r="K249" s="61"/>
      <c r="L249" s="3"/>
      <c r="M249" s="61"/>
      <c r="N249" s="3"/>
      <c r="O249" s="3"/>
      <c r="P249" s="61"/>
      <c r="Q249" s="3"/>
      <c r="R249" s="3"/>
      <c r="T249" s="3"/>
      <c r="U249" s="3"/>
    </row>
    <row r="250" spans="1:21" ht="11.25">
      <c r="A250" s="3"/>
      <c r="B250" s="3"/>
      <c r="C250" s="3"/>
      <c r="D250" s="61"/>
      <c r="E250" s="3"/>
      <c r="F250" s="61"/>
      <c r="G250" s="3"/>
      <c r="H250" s="3"/>
      <c r="I250" s="3"/>
      <c r="J250" s="3"/>
      <c r="K250" s="61"/>
      <c r="L250" s="3"/>
      <c r="M250" s="61"/>
      <c r="N250" s="3"/>
      <c r="O250" s="3"/>
      <c r="P250" s="61"/>
      <c r="Q250" s="3"/>
      <c r="R250" s="3"/>
      <c r="T250" s="3"/>
      <c r="U250" s="3"/>
    </row>
    <row r="251" spans="1:21" ht="11.25">
      <c r="A251" s="3"/>
      <c r="B251" s="3"/>
      <c r="C251" s="3"/>
      <c r="D251" s="61"/>
      <c r="E251" s="3"/>
      <c r="F251" s="61"/>
      <c r="G251" s="3"/>
      <c r="H251" s="3"/>
      <c r="I251" s="3"/>
      <c r="J251" s="3"/>
      <c r="K251" s="61"/>
      <c r="L251" s="3"/>
      <c r="M251" s="61"/>
      <c r="N251" s="3"/>
      <c r="O251" s="3"/>
      <c r="P251" s="61"/>
      <c r="Q251" s="3"/>
      <c r="R251" s="3"/>
      <c r="T251" s="3"/>
      <c r="U251" s="3"/>
    </row>
    <row r="252" spans="1:21" ht="11.25">
      <c r="A252" s="3"/>
      <c r="B252" s="3"/>
      <c r="C252" s="3"/>
      <c r="D252" s="61"/>
      <c r="E252" s="3"/>
      <c r="F252" s="61"/>
      <c r="G252" s="3"/>
      <c r="H252" s="3"/>
      <c r="I252" s="3"/>
      <c r="J252" s="3"/>
      <c r="K252" s="61"/>
      <c r="L252" s="3"/>
      <c r="M252" s="61"/>
      <c r="N252" s="3"/>
      <c r="O252" s="3"/>
      <c r="P252" s="61"/>
      <c r="Q252" s="3"/>
      <c r="R252" s="3"/>
      <c r="T252" s="3"/>
      <c r="U252" s="3"/>
    </row>
    <row r="253" spans="1:21" ht="11.25">
      <c r="A253" s="3"/>
      <c r="B253" s="3"/>
      <c r="C253" s="3"/>
      <c r="D253" s="61"/>
      <c r="E253" s="3"/>
      <c r="F253" s="61"/>
      <c r="G253" s="3"/>
      <c r="H253" s="3"/>
      <c r="I253" s="3"/>
      <c r="J253" s="3"/>
      <c r="K253" s="61"/>
      <c r="L253" s="3"/>
      <c r="M253" s="61"/>
      <c r="N253" s="3"/>
      <c r="O253" s="3"/>
      <c r="P253" s="61"/>
      <c r="Q253" s="3"/>
      <c r="R253" s="3"/>
      <c r="T253" s="3"/>
      <c r="U253" s="3"/>
    </row>
    <row r="254" spans="1:21" ht="11.25">
      <c r="A254" s="3"/>
      <c r="B254" s="3"/>
      <c r="C254" s="3"/>
      <c r="D254" s="61"/>
      <c r="E254" s="3"/>
      <c r="F254" s="61"/>
      <c r="G254" s="3"/>
      <c r="H254" s="3"/>
      <c r="I254" s="3"/>
      <c r="J254" s="3"/>
      <c r="K254" s="61"/>
      <c r="L254" s="3"/>
      <c r="M254" s="61"/>
      <c r="N254" s="3"/>
      <c r="O254" s="3"/>
      <c r="P254" s="61"/>
      <c r="Q254" s="3"/>
      <c r="R254" s="3"/>
      <c r="T254" s="3"/>
      <c r="U254" s="3"/>
    </row>
    <row r="255" spans="1:21" ht="11.25">
      <c r="A255" s="3"/>
      <c r="B255" s="3"/>
      <c r="C255" s="3"/>
      <c r="D255" s="61"/>
      <c r="E255" s="3"/>
      <c r="F255" s="61"/>
      <c r="G255" s="3"/>
      <c r="H255" s="3"/>
      <c r="I255" s="3"/>
      <c r="J255" s="3"/>
      <c r="K255" s="61"/>
      <c r="L255" s="3"/>
      <c r="M255" s="61"/>
      <c r="N255" s="3"/>
      <c r="O255" s="3"/>
      <c r="P255" s="61"/>
      <c r="Q255" s="3"/>
      <c r="R255" s="3"/>
      <c r="T255" s="3"/>
      <c r="U255" s="3"/>
    </row>
    <row r="256" spans="1:21" ht="11.25">
      <c r="A256" s="3"/>
      <c r="B256" s="3"/>
      <c r="C256" s="3"/>
      <c r="D256" s="61"/>
      <c r="E256" s="3"/>
      <c r="F256" s="61"/>
      <c r="G256" s="3"/>
      <c r="H256" s="3"/>
      <c r="I256" s="3"/>
      <c r="J256" s="3"/>
      <c r="K256" s="61"/>
      <c r="L256" s="3"/>
      <c r="M256" s="61"/>
      <c r="N256" s="3"/>
      <c r="O256" s="3"/>
      <c r="P256" s="61"/>
      <c r="Q256" s="3"/>
      <c r="R256" s="3"/>
      <c r="T256" s="3"/>
      <c r="U256" s="3"/>
    </row>
    <row r="257" spans="1:21" ht="11.25">
      <c r="A257" s="3"/>
      <c r="B257" s="3"/>
      <c r="C257" s="3"/>
      <c r="D257" s="61"/>
      <c r="E257" s="3"/>
      <c r="F257" s="61"/>
      <c r="G257" s="3"/>
      <c r="H257" s="3"/>
      <c r="I257" s="3"/>
      <c r="J257" s="3"/>
      <c r="K257" s="61"/>
      <c r="L257" s="3"/>
      <c r="M257" s="61"/>
      <c r="N257" s="3"/>
      <c r="O257" s="3"/>
      <c r="P257" s="61"/>
      <c r="Q257" s="3"/>
      <c r="R257" s="3"/>
      <c r="T257" s="3"/>
      <c r="U257" s="3"/>
    </row>
    <row r="258" spans="1:21" ht="11.25">
      <c r="A258" s="3"/>
      <c r="B258" s="3"/>
      <c r="C258" s="3"/>
      <c r="D258" s="61"/>
      <c r="E258" s="3"/>
      <c r="F258" s="61"/>
      <c r="G258" s="3"/>
      <c r="H258" s="3"/>
      <c r="I258" s="3"/>
      <c r="J258" s="3"/>
      <c r="K258" s="61"/>
      <c r="L258" s="3"/>
      <c r="M258" s="61"/>
      <c r="N258" s="3"/>
      <c r="O258" s="3"/>
      <c r="P258" s="61"/>
      <c r="Q258" s="3"/>
      <c r="R258" s="3"/>
      <c r="T258" s="3"/>
      <c r="U258" s="3"/>
    </row>
    <row r="259" spans="1:21" ht="11.25">
      <c r="A259" s="3"/>
      <c r="B259" s="3"/>
      <c r="C259" s="3"/>
      <c r="D259" s="61"/>
      <c r="E259" s="3"/>
      <c r="F259" s="61"/>
      <c r="G259" s="3"/>
      <c r="H259" s="3"/>
      <c r="I259" s="3"/>
      <c r="J259" s="3"/>
      <c r="K259" s="61"/>
      <c r="L259" s="3"/>
      <c r="M259" s="61"/>
      <c r="N259" s="3"/>
      <c r="O259" s="3"/>
      <c r="P259" s="61"/>
      <c r="Q259" s="3"/>
      <c r="R259" s="3"/>
      <c r="T259" s="3"/>
      <c r="U259" s="3"/>
    </row>
    <row r="260" spans="1:21" ht="11.25">
      <c r="A260" s="3"/>
      <c r="B260" s="3"/>
      <c r="C260" s="3"/>
      <c r="D260" s="61"/>
      <c r="E260" s="3"/>
      <c r="F260" s="61"/>
      <c r="G260" s="3"/>
      <c r="H260" s="3"/>
      <c r="I260" s="3"/>
      <c r="J260" s="3"/>
      <c r="K260" s="61"/>
      <c r="L260" s="3"/>
      <c r="M260" s="61"/>
      <c r="N260" s="3"/>
      <c r="O260" s="3"/>
      <c r="P260" s="61"/>
      <c r="Q260" s="3"/>
      <c r="R260" s="3"/>
      <c r="T260" s="3"/>
      <c r="U260" s="3"/>
    </row>
    <row r="261" spans="1:21" ht="11.25">
      <c r="A261" s="3"/>
      <c r="B261" s="3"/>
      <c r="C261" s="3"/>
      <c r="D261" s="61"/>
      <c r="E261" s="3"/>
      <c r="F261" s="61"/>
      <c r="G261" s="3"/>
      <c r="H261" s="3"/>
      <c r="I261" s="3"/>
      <c r="J261" s="3"/>
      <c r="K261" s="61"/>
      <c r="L261" s="3"/>
      <c r="M261" s="61"/>
      <c r="N261" s="3"/>
      <c r="O261" s="3"/>
      <c r="P261" s="61"/>
      <c r="Q261" s="3"/>
      <c r="R261" s="3"/>
      <c r="T261" s="3"/>
      <c r="U261" s="3"/>
    </row>
    <row r="262" spans="1:21" ht="11.25">
      <c r="A262" s="3"/>
      <c r="B262" s="3"/>
      <c r="C262" s="3"/>
      <c r="D262" s="61"/>
      <c r="E262" s="3"/>
      <c r="F262" s="61"/>
      <c r="G262" s="3"/>
      <c r="H262" s="3"/>
      <c r="I262" s="3"/>
      <c r="J262" s="3"/>
      <c r="K262" s="61"/>
      <c r="L262" s="3"/>
      <c r="M262" s="61"/>
      <c r="N262" s="3"/>
      <c r="O262" s="3"/>
      <c r="P262" s="61"/>
      <c r="Q262" s="3"/>
      <c r="R262" s="3"/>
      <c r="T262" s="3"/>
      <c r="U262" s="3"/>
    </row>
    <row r="263" spans="1:21" ht="11.25">
      <c r="A263" s="3"/>
      <c r="B263" s="3"/>
      <c r="C263" s="3"/>
      <c r="D263" s="61"/>
      <c r="E263" s="3"/>
      <c r="F263" s="61"/>
      <c r="G263" s="3"/>
      <c r="H263" s="3"/>
      <c r="I263" s="3"/>
      <c r="J263" s="3"/>
      <c r="K263" s="61"/>
      <c r="L263" s="3"/>
      <c r="M263" s="61"/>
      <c r="N263" s="3"/>
      <c r="O263" s="3"/>
      <c r="P263" s="61"/>
      <c r="Q263" s="3"/>
      <c r="R263" s="3"/>
      <c r="T263" s="3"/>
      <c r="U263" s="3"/>
    </row>
    <row r="264" spans="1:21" ht="11.25">
      <c r="A264" s="3"/>
      <c r="B264" s="3"/>
      <c r="C264" s="3"/>
      <c r="D264" s="61"/>
      <c r="E264" s="3"/>
      <c r="F264" s="61"/>
      <c r="G264" s="3"/>
      <c r="H264" s="3"/>
      <c r="I264" s="3"/>
      <c r="J264" s="3"/>
      <c r="K264" s="61"/>
      <c r="L264" s="3"/>
      <c r="M264" s="61"/>
      <c r="N264" s="3"/>
      <c r="O264" s="3"/>
      <c r="P264" s="61"/>
      <c r="Q264" s="3"/>
      <c r="R264" s="3"/>
      <c r="T264" s="3"/>
      <c r="U264" s="3"/>
    </row>
    <row r="265" spans="1:21" ht="11.25">
      <c r="A265" s="3"/>
      <c r="B265" s="3"/>
      <c r="C265" s="3"/>
      <c r="D265" s="61"/>
      <c r="E265" s="3"/>
      <c r="F265" s="61"/>
      <c r="G265" s="3"/>
      <c r="H265" s="3"/>
      <c r="I265" s="3"/>
      <c r="J265" s="3"/>
      <c r="K265" s="61"/>
      <c r="L265" s="3"/>
      <c r="M265" s="61"/>
      <c r="N265" s="3"/>
      <c r="O265" s="3"/>
      <c r="P265" s="61"/>
      <c r="Q265" s="3"/>
      <c r="R265" s="3"/>
      <c r="T265" s="3"/>
      <c r="U265" s="3"/>
    </row>
    <row r="266" spans="1:21" ht="11.25">
      <c r="A266" s="3"/>
      <c r="B266" s="3"/>
      <c r="C266" s="3"/>
      <c r="D266" s="61"/>
      <c r="E266" s="3"/>
      <c r="F266" s="61"/>
      <c r="G266" s="3"/>
      <c r="H266" s="3"/>
      <c r="I266" s="3"/>
      <c r="J266" s="3"/>
      <c r="K266" s="61"/>
      <c r="L266" s="3"/>
      <c r="M266" s="61"/>
      <c r="N266" s="3"/>
      <c r="O266" s="3"/>
      <c r="P266" s="61"/>
      <c r="Q266" s="3"/>
      <c r="R266" s="3"/>
      <c r="T266" s="3"/>
      <c r="U266" s="3"/>
    </row>
    <row r="267" spans="1:21" ht="11.25">
      <c r="A267" s="3"/>
      <c r="B267" s="3"/>
      <c r="C267" s="3"/>
      <c r="D267" s="61"/>
      <c r="E267" s="3"/>
      <c r="F267" s="61"/>
      <c r="G267" s="3"/>
      <c r="H267" s="3"/>
      <c r="I267" s="3"/>
      <c r="J267" s="3"/>
      <c r="K267" s="61"/>
      <c r="L267" s="3"/>
      <c r="M267" s="61"/>
      <c r="N267" s="3"/>
      <c r="O267" s="3"/>
      <c r="P267" s="61"/>
      <c r="Q267" s="3"/>
      <c r="R267" s="3"/>
      <c r="T267" s="3"/>
      <c r="U267" s="3"/>
    </row>
    <row r="268" spans="1:21" ht="11.25">
      <c r="A268" s="3"/>
      <c r="B268" s="3"/>
      <c r="C268" s="3"/>
      <c r="D268" s="61"/>
      <c r="E268" s="3"/>
      <c r="F268" s="61"/>
      <c r="G268" s="3"/>
      <c r="H268" s="3"/>
      <c r="I268" s="3"/>
      <c r="J268" s="3"/>
      <c r="K268" s="61"/>
      <c r="L268" s="3"/>
      <c r="M268" s="61"/>
      <c r="N268" s="3"/>
      <c r="O268" s="3"/>
      <c r="P268" s="61"/>
      <c r="Q268" s="3"/>
      <c r="R268" s="3"/>
      <c r="T268" s="3"/>
      <c r="U268" s="3"/>
    </row>
    <row r="269" spans="1:21" ht="11.25">
      <c r="A269" s="3"/>
      <c r="B269" s="3"/>
      <c r="C269" s="3"/>
      <c r="D269" s="61"/>
      <c r="E269" s="3"/>
      <c r="F269" s="61"/>
      <c r="G269" s="3"/>
      <c r="H269" s="3"/>
      <c r="I269" s="3"/>
      <c r="J269" s="3"/>
      <c r="K269" s="61"/>
      <c r="L269" s="3"/>
      <c r="M269" s="61"/>
      <c r="N269" s="3"/>
      <c r="O269" s="3"/>
      <c r="P269" s="61"/>
      <c r="Q269" s="3"/>
      <c r="R269" s="3"/>
      <c r="T269" s="3"/>
      <c r="U269" s="3"/>
    </row>
    <row r="270" spans="1:21" ht="11.25">
      <c r="A270" s="3"/>
      <c r="B270" s="3"/>
      <c r="C270" s="3"/>
      <c r="D270" s="61"/>
      <c r="E270" s="3"/>
      <c r="F270" s="61"/>
      <c r="G270" s="3"/>
      <c r="H270" s="3"/>
      <c r="I270" s="3"/>
      <c r="J270" s="3"/>
      <c r="K270" s="61"/>
      <c r="L270" s="3"/>
      <c r="M270" s="61"/>
      <c r="N270" s="3"/>
      <c r="O270" s="3"/>
      <c r="P270" s="61"/>
      <c r="Q270" s="3"/>
      <c r="R270" s="3"/>
      <c r="T270" s="3"/>
      <c r="U270" s="3"/>
    </row>
    <row r="271" spans="1:21" ht="11.25">
      <c r="A271" s="3"/>
      <c r="B271" s="3"/>
      <c r="C271" s="3"/>
      <c r="D271" s="61"/>
      <c r="E271" s="3"/>
      <c r="F271" s="61"/>
      <c r="G271" s="3"/>
      <c r="H271" s="3"/>
      <c r="I271" s="3"/>
      <c r="J271" s="3"/>
      <c r="K271" s="61"/>
      <c r="L271" s="3"/>
      <c r="M271" s="61"/>
      <c r="N271" s="3"/>
      <c r="O271" s="3"/>
      <c r="P271" s="61"/>
      <c r="Q271" s="3"/>
      <c r="R271" s="3"/>
      <c r="T271" s="3"/>
      <c r="U271" s="3"/>
    </row>
    <row r="272" spans="1:21" ht="11.25">
      <c r="A272" s="3"/>
      <c r="B272" s="3"/>
      <c r="C272" s="3"/>
      <c r="D272" s="61"/>
      <c r="E272" s="3"/>
      <c r="F272" s="61"/>
      <c r="G272" s="3"/>
      <c r="H272" s="3"/>
      <c r="I272" s="3"/>
      <c r="J272" s="3"/>
      <c r="K272" s="61"/>
      <c r="L272" s="3"/>
      <c r="M272" s="61"/>
      <c r="N272" s="3"/>
      <c r="O272" s="3"/>
      <c r="P272" s="61"/>
      <c r="Q272" s="3"/>
      <c r="R272" s="3"/>
      <c r="T272" s="3"/>
      <c r="U272" s="3"/>
    </row>
    <row r="273" spans="1:21" ht="11.25">
      <c r="A273" s="3"/>
      <c r="B273" s="3"/>
      <c r="C273" s="3"/>
      <c r="D273" s="61"/>
      <c r="E273" s="3"/>
      <c r="F273" s="61"/>
      <c r="G273" s="3"/>
      <c r="H273" s="3"/>
      <c r="I273" s="3"/>
      <c r="J273" s="3"/>
      <c r="K273" s="61"/>
      <c r="L273" s="3"/>
      <c r="M273" s="61"/>
      <c r="N273" s="3"/>
      <c r="O273" s="3"/>
      <c r="P273" s="61"/>
      <c r="Q273" s="3"/>
      <c r="R273" s="3"/>
      <c r="T273" s="3"/>
      <c r="U273" s="3"/>
    </row>
    <row r="274" spans="1:21" ht="11.25">
      <c r="A274" s="3"/>
      <c r="B274" s="3"/>
      <c r="C274" s="3"/>
      <c r="D274" s="61"/>
      <c r="E274" s="3"/>
      <c r="F274" s="61"/>
      <c r="G274" s="3"/>
      <c r="H274" s="3"/>
      <c r="I274" s="3"/>
      <c r="J274" s="3"/>
      <c r="K274" s="61"/>
      <c r="L274" s="3"/>
      <c r="M274" s="61"/>
      <c r="N274" s="3"/>
      <c r="O274" s="3"/>
      <c r="P274" s="61"/>
      <c r="Q274" s="3"/>
      <c r="R274" s="3"/>
      <c r="T274" s="3"/>
      <c r="U274" s="3"/>
    </row>
    <row r="275" spans="1:21" ht="11.25">
      <c r="A275" s="3"/>
      <c r="B275" s="3"/>
      <c r="C275" s="3"/>
      <c r="D275" s="61"/>
      <c r="E275" s="3"/>
      <c r="F275" s="61"/>
      <c r="G275" s="3"/>
      <c r="H275" s="3"/>
      <c r="I275" s="3"/>
      <c r="J275" s="3"/>
      <c r="K275" s="61"/>
      <c r="L275" s="3"/>
      <c r="M275" s="61"/>
      <c r="N275" s="3"/>
      <c r="O275" s="3"/>
      <c r="P275" s="61"/>
      <c r="Q275" s="3"/>
      <c r="R275" s="3"/>
      <c r="T275" s="3"/>
      <c r="U275" s="3"/>
    </row>
    <row r="276" spans="1:21" ht="11.25">
      <c r="A276" s="3"/>
      <c r="B276" s="3"/>
      <c r="C276" s="3"/>
      <c r="D276" s="61"/>
      <c r="E276" s="3"/>
      <c r="F276" s="61"/>
      <c r="G276" s="3"/>
      <c r="H276" s="3"/>
      <c r="I276" s="3"/>
      <c r="J276" s="3"/>
      <c r="K276" s="61"/>
      <c r="L276" s="3"/>
      <c r="M276" s="61"/>
      <c r="N276" s="3"/>
      <c r="O276" s="3"/>
      <c r="P276" s="61"/>
      <c r="Q276" s="3"/>
      <c r="R276" s="3"/>
      <c r="T276" s="3"/>
      <c r="U276" s="3"/>
    </row>
    <row r="277" spans="1:21" ht="11.25">
      <c r="A277" s="3"/>
      <c r="B277" s="3"/>
      <c r="C277" s="3"/>
      <c r="D277" s="61"/>
      <c r="E277" s="3"/>
      <c r="F277" s="61"/>
      <c r="G277" s="3"/>
      <c r="H277" s="3"/>
      <c r="I277" s="3"/>
      <c r="J277" s="3"/>
      <c r="K277" s="61"/>
      <c r="L277" s="3"/>
      <c r="M277" s="61"/>
      <c r="N277" s="3"/>
      <c r="O277" s="3"/>
      <c r="P277" s="61"/>
      <c r="Q277" s="3"/>
      <c r="R277" s="3"/>
      <c r="T277" s="3"/>
      <c r="U277" s="3"/>
    </row>
    <row r="278" spans="1:21" ht="11.25">
      <c r="A278" s="3"/>
      <c r="B278" s="3"/>
      <c r="C278" s="3"/>
      <c r="D278" s="61"/>
      <c r="E278" s="3"/>
      <c r="F278" s="61"/>
      <c r="G278" s="3"/>
      <c r="H278" s="3"/>
      <c r="I278" s="3"/>
      <c r="J278" s="3"/>
      <c r="K278" s="61"/>
      <c r="L278" s="3"/>
      <c r="M278" s="61"/>
      <c r="N278" s="3"/>
      <c r="O278" s="3"/>
      <c r="P278" s="61"/>
      <c r="Q278" s="3"/>
      <c r="R278" s="3"/>
      <c r="T278" s="3"/>
      <c r="U278" s="3"/>
    </row>
    <row r="279" spans="1:21" ht="11.25">
      <c r="A279" s="3"/>
      <c r="B279" s="3"/>
      <c r="C279" s="3"/>
      <c r="D279" s="61"/>
      <c r="E279" s="3"/>
      <c r="F279" s="61"/>
      <c r="G279" s="3"/>
      <c r="H279" s="3"/>
      <c r="I279" s="3"/>
      <c r="J279" s="3"/>
      <c r="K279" s="61"/>
      <c r="L279" s="3"/>
      <c r="M279" s="61"/>
      <c r="N279" s="3"/>
      <c r="O279" s="3"/>
      <c r="P279" s="61"/>
      <c r="Q279" s="3"/>
      <c r="R279" s="3"/>
      <c r="T279" s="3"/>
      <c r="U279" s="3"/>
    </row>
    <row r="280" spans="1:21" ht="11.25">
      <c r="A280" s="3"/>
      <c r="B280" s="3"/>
      <c r="C280" s="3"/>
      <c r="D280" s="61"/>
      <c r="E280" s="3"/>
      <c r="F280" s="61"/>
      <c r="G280" s="3"/>
      <c r="H280" s="3"/>
      <c r="I280" s="3"/>
      <c r="J280" s="3"/>
      <c r="K280" s="61"/>
      <c r="L280" s="3"/>
      <c r="M280" s="61"/>
      <c r="N280" s="3"/>
      <c r="O280" s="3"/>
      <c r="P280" s="61"/>
      <c r="Q280" s="3"/>
      <c r="R280" s="3"/>
      <c r="T280" s="3"/>
      <c r="U280" s="3"/>
    </row>
    <row r="281" spans="1:21" ht="11.25">
      <c r="A281" s="3"/>
      <c r="B281" s="3"/>
      <c r="C281" s="3"/>
      <c r="D281" s="61"/>
      <c r="E281" s="3"/>
      <c r="F281" s="61"/>
      <c r="G281" s="3"/>
      <c r="H281" s="3"/>
      <c r="I281" s="3"/>
      <c r="J281" s="3"/>
      <c r="K281" s="61"/>
      <c r="L281" s="3"/>
      <c r="M281" s="61"/>
      <c r="N281" s="3"/>
      <c r="O281" s="3"/>
      <c r="P281" s="61"/>
      <c r="Q281" s="3"/>
      <c r="R281" s="3"/>
      <c r="T281" s="3"/>
      <c r="U281" s="3"/>
    </row>
    <row r="282" spans="1:21" ht="11.25">
      <c r="A282" s="3"/>
      <c r="B282" s="3"/>
      <c r="C282" s="3"/>
      <c r="D282" s="61"/>
      <c r="E282" s="3"/>
      <c r="F282" s="61"/>
      <c r="G282" s="3"/>
      <c r="H282" s="3"/>
      <c r="I282" s="3"/>
      <c r="J282" s="3"/>
      <c r="K282" s="61"/>
      <c r="L282" s="3"/>
      <c r="M282" s="61"/>
      <c r="N282" s="3"/>
      <c r="O282" s="3"/>
      <c r="P282" s="61"/>
      <c r="Q282" s="3"/>
      <c r="R282" s="3"/>
      <c r="T282" s="3"/>
      <c r="U282" s="3"/>
    </row>
    <row r="283" spans="1:21" ht="11.25">
      <c r="A283" s="3"/>
      <c r="B283" s="3"/>
      <c r="C283" s="3"/>
      <c r="D283" s="61"/>
      <c r="E283" s="3"/>
      <c r="F283" s="61"/>
      <c r="G283" s="3"/>
      <c r="H283" s="3"/>
      <c r="I283" s="3"/>
      <c r="J283" s="3"/>
      <c r="K283" s="61"/>
      <c r="L283" s="3"/>
      <c r="M283" s="61"/>
      <c r="N283" s="3"/>
      <c r="O283" s="3"/>
      <c r="P283" s="61"/>
      <c r="Q283" s="3"/>
      <c r="R283" s="3"/>
      <c r="T283" s="3"/>
      <c r="U283" s="3"/>
    </row>
    <row r="284" spans="1:21" ht="11.25">
      <c r="A284" s="3"/>
      <c r="B284" s="3"/>
      <c r="C284" s="3"/>
      <c r="D284" s="61"/>
      <c r="E284" s="3"/>
      <c r="F284" s="61"/>
      <c r="G284" s="3"/>
      <c r="H284" s="3"/>
      <c r="I284" s="3"/>
      <c r="J284" s="3"/>
      <c r="K284" s="61"/>
      <c r="L284" s="3"/>
      <c r="M284" s="61"/>
      <c r="N284" s="3"/>
      <c r="O284" s="3"/>
      <c r="P284" s="61"/>
      <c r="Q284" s="3"/>
      <c r="R284" s="3"/>
      <c r="T284" s="3"/>
      <c r="U284" s="3"/>
    </row>
    <row r="285" spans="1:21" ht="11.25">
      <c r="A285" s="3"/>
      <c r="B285" s="3"/>
      <c r="C285" s="3"/>
      <c r="D285" s="61"/>
      <c r="E285" s="3"/>
      <c r="F285" s="61"/>
      <c r="G285" s="3"/>
      <c r="H285" s="3"/>
      <c r="I285" s="3"/>
      <c r="J285" s="3"/>
      <c r="K285" s="61"/>
      <c r="L285" s="3"/>
      <c r="M285" s="61"/>
      <c r="N285" s="3"/>
      <c r="O285" s="3"/>
      <c r="P285" s="61"/>
      <c r="Q285" s="3"/>
      <c r="R285" s="3"/>
      <c r="T285" s="3"/>
      <c r="U285" s="3"/>
    </row>
    <row r="286" spans="1:21" ht="11.25">
      <c r="A286" s="3"/>
      <c r="B286" s="3"/>
      <c r="C286" s="3"/>
      <c r="D286" s="61"/>
      <c r="E286" s="3"/>
      <c r="F286" s="61"/>
      <c r="G286" s="3"/>
      <c r="H286" s="3"/>
      <c r="I286" s="3"/>
      <c r="J286" s="3"/>
      <c r="K286" s="61"/>
      <c r="L286" s="3"/>
      <c r="M286" s="61"/>
      <c r="N286" s="3"/>
      <c r="O286" s="3"/>
      <c r="P286" s="61"/>
      <c r="Q286" s="3"/>
      <c r="R286" s="3"/>
      <c r="T286" s="3"/>
      <c r="U286" s="3"/>
    </row>
    <row r="287" spans="1:21" ht="11.25">
      <c r="A287" s="3"/>
      <c r="B287" s="3"/>
      <c r="C287" s="3"/>
      <c r="D287" s="61"/>
      <c r="E287" s="3"/>
      <c r="F287" s="61"/>
      <c r="G287" s="3"/>
      <c r="H287" s="3"/>
      <c r="I287" s="3"/>
      <c r="J287" s="3"/>
      <c r="K287" s="61"/>
      <c r="L287" s="3"/>
      <c r="M287" s="61"/>
      <c r="N287" s="3"/>
      <c r="O287" s="3"/>
      <c r="P287" s="61"/>
      <c r="Q287" s="3"/>
      <c r="R287" s="3"/>
      <c r="T287" s="3"/>
      <c r="U287" s="3"/>
    </row>
    <row r="288" spans="1:21" ht="11.25">
      <c r="A288" s="3"/>
      <c r="B288" s="3"/>
      <c r="C288" s="3"/>
      <c r="D288" s="61"/>
      <c r="E288" s="3"/>
      <c r="F288" s="61"/>
      <c r="G288" s="3"/>
      <c r="H288" s="3"/>
      <c r="I288" s="3"/>
      <c r="J288" s="3"/>
      <c r="K288" s="61"/>
      <c r="L288" s="3"/>
      <c r="M288" s="61"/>
      <c r="N288" s="3"/>
      <c r="O288" s="3"/>
      <c r="P288" s="61"/>
      <c r="Q288" s="3"/>
      <c r="R288" s="3"/>
      <c r="T288" s="3"/>
      <c r="U288" s="3"/>
    </row>
    <row r="289" spans="1:21" ht="11.25">
      <c r="A289" s="3"/>
      <c r="B289" s="3"/>
      <c r="C289" s="3"/>
      <c r="D289" s="61"/>
      <c r="E289" s="3"/>
      <c r="F289" s="61"/>
      <c r="G289" s="3"/>
      <c r="H289" s="3"/>
      <c r="I289" s="3"/>
      <c r="J289" s="3"/>
      <c r="K289" s="61"/>
      <c r="L289" s="3"/>
      <c r="M289" s="61"/>
      <c r="N289" s="3"/>
      <c r="O289" s="3"/>
      <c r="P289" s="61"/>
      <c r="Q289" s="3"/>
      <c r="R289" s="3"/>
      <c r="T289" s="3"/>
      <c r="U289" s="3"/>
    </row>
    <row r="290" spans="1:21" ht="11.25">
      <c r="A290" s="3"/>
      <c r="B290" s="3"/>
      <c r="C290" s="3"/>
      <c r="D290" s="61"/>
      <c r="E290" s="3"/>
      <c r="F290" s="61"/>
      <c r="G290" s="3"/>
      <c r="H290" s="3"/>
      <c r="I290" s="3"/>
      <c r="J290" s="3"/>
      <c r="K290" s="61"/>
      <c r="L290" s="3"/>
      <c r="M290" s="61"/>
      <c r="N290" s="3"/>
      <c r="O290" s="3"/>
      <c r="P290" s="61"/>
      <c r="Q290" s="3"/>
      <c r="R290" s="3"/>
      <c r="T290" s="3"/>
      <c r="U290" s="3"/>
    </row>
    <row r="291" spans="1:21" ht="11.25">
      <c r="A291" s="3"/>
      <c r="B291" s="3"/>
      <c r="C291" s="3"/>
      <c r="D291" s="61"/>
      <c r="E291" s="3"/>
      <c r="F291" s="61"/>
      <c r="G291" s="3"/>
      <c r="H291" s="3"/>
      <c r="I291" s="3"/>
      <c r="J291" s="3"/>
      <c r="K291" s="61"/>
      <c r="L291" s="3"/>
      <c r="M291" s="61"/>
      <c r="N291" s="3"/>
      <c r="O291" s="3"/>
      <c r="P291" s="61"/>
      <c r="Q291" s="3"/>
      <c r="R291" s="3"/>
      <c r="T291" s="3"/>
      <c r="U291" s="3"/>
    </row>
    <row r="292" spans="1:21" ht="11.25">
      <c r="A292" s="3"/>
      <c r="B292" s="3"/>
      <c r="C292" s="3"/>
      <c r="D292" s="61"/>
      <c r="E292" s="3"/>
      <c r="F292" s="61"/>
      <c r="G292" s="3"/>
      <c r="H292" s="3"/>
      <c r="I292" s="3"/>
      <c r="J292" s="3"/>
      <c r="K292" s="61"/>
      <c r="L292" s="3"/>
      <c r="M292" s="61"/>
      <c r="N292" s="3"/>
      <c r="O292" s="3"/>
      <c r="P292" s="61"/>
      <c r="Q292" s="3"/>
      <c r="R292" s="3"/>
      <c r="T292" s="3"/>
      <c r="U292" s="3"/>
    </row>
  </sheetData>
  <sheetProtection/>
  <mergeCells count="433">
    <mergeCell ref="C203:P203"/>
    <mergeCell ref="A204:U204"/>
    <mergeCell ref="C205:P205"/>
    <mergeCell ref="Q205:S205"/>
    <mergeCell ref="C208:P208"/>
    <mergeCell ref="Q208:S208"/>
    <mergeCell ref="A207:U207"/>
    <mergeCell ref="C206:P206"/>
    <mergeCell ref="Q206:S206"/>
    <mergeCell ref="Q218:T218"/>
    <mergeCell ref="A209:U209"/>
    <mergeCell ref="Q211:T211"/>
    <mergeCell ref="Q212:T212"/>
    <mergeCell ref="A214:U214"/>
    <mergeCell ref="Q215:T215"/>
    <mergeCell ref="Q217:T217"/>
    <mergeCell ref="C200:P200"/>
    <mergeCell ref="A201:U201"/>
    <mergeCell ref="C202:P202"/>
    <mergeCell ref="Q202:S202"/>
    <mergeCell ref="Q197:S197"/>
    <mergeCell ref="C198:P198"/>
    <mergeCell ref="C199:P199"/>
    <mergeCell ref="Q199:S199"/>
    <mergeCell ref="C197:P197"/>
    <mergeCell ref="G187:H187"/>
    <mergeCell ref="G188:H188"/>
    <mergeCell ref="C191:P191"/>
    <mergeCell ref="Q191:S191"/>
    <mergeCell ref="C196:P196"/>
    <mergeCell ref="Q196:S196"/>
    <mergeCell ref="C195:P195"/>
    <mergeCell ref="Q195:S195"/>
    <mergeCell ref="G174:H174"/>
    <mergeCell ref="G173:H173"/>
    <mergeCell ref="G179:H179"/>
    <mergeCell ref="G180:H180"/>
    <mergeCell ref="G175:H175"/>
    <mergeCell ref="G176:H176"/>
    <mergeCell ref="G178:H178"/>
    <mergeCell ref="G177:H177"/>
    <mergeCell ref="T192:U192"/>
    <mergeCell ref="A193:U193"/>
    <mergeCell ref="G182:H182"/>
    <mergeCell ref="G181:H181"/>
    <mergeCell ref="G183:H183"/>
    <mergeCell ref="G184:H184"/>
    <mergeCell ref="G190:H190"/>
    <mergeCell ref="G189:H189"/>
    <mergeCell ref="G186:H186"/>
    <mergeCell ref="G185:H185"/>
    <mergeCell ref="G163:H163"/>
    <mergeCell ref="G164:H164"/>
    <mergeCell ref="G166:H166"/>
    <mergeCell ref="G165:H165"/>
    <mergeCell ref="G170:H170"/>
    <mergeCell ref="G169:H169"/>
    <mergeCell ref="G171:H171"/>
    <mergeCell ref="G172:H172"/>
    <mergeCell ref="G151:H151"/>
    <mergeCell ref="G152:H152"/>
    <mergeCell ref="G167:H167"/>
    <mergeCell ref="G168:H168"/>
    <mergeCell ref="G158:H158"/>
    <mergeCell ref="G157:H157"/>
    <mergeCell ref="G159:H159"/>
    <mergeCell ref="G160:H160"/>
    <mergeCell ref="G162:H162"/>
    <mergeCell ref="G161:H161"/>
    <mergeCell ref="G138:H138"/>
    <mergeCell ref="G137:H137"/>
    <mergeCell ref="G143:H143"/>
    <mergeCell ref="G144:H144"/>
    <mergeCell ref="G139:H139"/>
    <mergeCell ref="G140:H140"/>
    <mergeCell ref="G142:H142"/>
    <mergeCell ref="G141:H141"/>
    <mergeCell ref="G155:H155"/>
    <mergeCell ref="G156:H156"/>
    <mergeCell ref="G146:H146"/>
    <mergeCell ref="G145:H145"/>
    <mergeCell ref="G147:H147"/>
    <mergeCell ref="G148:H148"/>
    <mergeCell ref="G154:H154"/>
    <mergeCell ref="G153:H153"/>
    <mergeCell ref="G150:H150"/>
    <mergeCell ref="G149:H149"/>
    <mergeCell ref="G127:H127"/>
    <mergeCell ref="G128:H128"/>
    <mergeCell ref="G130:H130"/>
    <mergeCell ref="G129:H129"/>
    <mergeCell ref="G134:H134"/>
    <mergeCell ref="G133:H133"/>
    <mergeCell ref="G135:H135"/>
    <mergeCell ref="G136:H136"/>
    <mergeCell ref="G115:H115"/>
    <mergeCell ref="G116:H116"/>
    <mergeCell ref="G131:H131"/>
    <mergeCell ref="G132:H132"/>
    <mergeCell ref="G122:H122"/>
    <mergeCell ref="G121:H121"/>
    <mergeCell ref="G123:H123"/>
    <mergeCell ref="G124:H124"/>
    <mergeCell ref="G126:H126"/>
    <mergeCell ref="G125:H125"/>
    <mergeCell ref="G102:H102"/>
    <mergeCell ref="G101:H101"/>
    <mergeCell ref="G107:H107"/>
    <mergeCell ref="G108:H108"/>
    <mergeCell ref="G103:H103"/>
    <mergeCell ref="G104:H104"/>
    <mergeCell ref="G106:H106"/>
    <mergeCell ref="G105:H105"/>
    <mergeCell ref="G119:H119"/>
    <mergeCell ref="G120:H120"/>
    <mergeCell ref="G110:H110"/>
    <mergeCell ref="G109:H109"/>
    <mergeCell ref="G111:H111"/>
    <mergeCell ref="G112:H112"/>
    <mergeCell ref="G118:H118"/>
    <mergeCell ref="G117:H117"/>
    <mergeCell ref="G114:H114"/>
    <mergeCell ref="G113:H113"/>
    <mergeCell ref="G91:H91"/>
    <mergeCell ref="G92:H92"/>
    <mergeCell ref="G94:H94"/>
    <mergeCell ref="G93:H93"/>
    <mergeCell ref="G98:H98"/>
    <mergeCell ref="G97:H97"/>
    <mergeCell ref="G99:H99"/>
    <mergeCell ref="G100:H100"/>
    <mergeCell ref="G79:H79"/>
    <mergeCell ref="G80:H80"/>
    <mergeCell ref="G95:H95"/>
    <mergeCell ref="G96:H96"/>
    <mergeCell ref="G86:H86"/>
    <mergeCell ref="G85:H85"/>
    <mergeCell ref="G87:H87"/>
    <mergeCell ref="G88:H88"/>
    <mergeCell ref="G90:H90"/>
    <mergeCell ref="G89:H89"/>
    <mergeCell ref="G67:H67"/>
    <mergeCell ref="G68:H68"/>
    <mergeCell ref="G70:H70"/>
    <mergeCell ref="G69:H69"/>
    <mergeCell ref="G71:H71"/>
    <mergeCell ref="G72:H72"/>
    <mergeCell ref="G83:H83"/>
    <mergeCell ref="G84:H84"/>
    <mergeCell ref="G74:H74"/>
    <mergeCell ref="G73:H73"/>
    <mergeCell ref="G75:H75"/>
    <mergeCell ref="G76:H76"/>
    <mergeCell ref="G82:H82"/>
    <mergeCell ref="G81:H81"/>
    <mergeCell ref="G78:H78"/>
    <mergeCell ref="G77:H77"/>
    <mergeCell ref="T58:U58"/>
    <mergeCell ref="A59:U59"/>
    <mergeCell ref="C61:P61"/>
    <mergeCell ref="G66:H66"/>
    <mergeCell ref="C63:P63"/>
    <mergeCell ref="Q63:S63"/>
    <mergeCell ref="C64:P64"/>
    <mergeCell ref="G65:H65"/>
    <mergeCell ref="G57:K57"/>
    <mergeCell ref="L57:M57"/>
    <mergeCell ref="C62:P62"/>
    <mergeCell ref="Q62:S62"/>
    <mergeCell ref="N57:P57"/>
    <mergeCell ref="Q57:S57"/>
    <mergeCell ref="C57:D57"/>
    <mergeCell ref="E57:F57"/>
    <mergeCell ref="C55:D55"/>
    <mergeCell ref="E55:F55"/>
    <mergeCell ref="G55:K55"/>
    <mergeCell ref="L55:M55"/>
    <mergeCell ref="N55:P55"/>
    <mergeCell ref="Q55:S55"/>
    <mergeCell ref="C53:D53"/>
    <mergeCell ref="E53:F53"/>
    <mergeCell ref="G53:K53"/>
    <mergeCell ref="L53:M53"/>
    <mergeCell ref="N54:P54"/>
    <mergeCell ref="Q54:S54"/>
    <mergeCell ref="C54:D54"/>
    <mergeCell ref="E54:F54"/>
    <mergeCell ref="N52:P52"/>
    <mergeCell ref="Q52:S52"/>
    <mergeCell ref="N51:P51"/>
    <mergeCell ref="Q51:S51"/>
    <mergeCell ref="G54:K54"/>
    <mergeCell ref="L54:M54"/>
    <mergeCell ref="N53:P53"/>
    <mergeCell ref="Q53:S53"/>
    <mergeCell ref="C52:D52"/>
    <mergeCell ref="E52:F52"/>
    <mergeCell ref="G52:K52"/>
    <mergeCell ref="L52:M52"/>
    <mergeCell ref="C51:D51"/>
    <mergeCell ref="E51:F51"/>
    <mergeCell ref="G51:K51"/>
    <mergeCell ref="L51:M51"/>
    <mergeCell ref="C50:D50"/>
    <mergeCell ref="E50:F50"/>
    <mergeCell ref="C49:D49"/>
    <mergeCell ref="E49:F49"/>
    <mergeCell ref="G49:K49"/>
    <mergeCell ref="L49:M49"/>
    <mergeCell ref="N47:P47"/>
    <mergeCell ref="Q47:S47"/>
    <mergeCell ref="N48:P48"/>
    <mergeCell ref="Q48:S48"/>
    <mergeCell ref="G48:K48"/>
    <mergeCell ref="L48:M48"/>
    <mergeCell ref="N50:P50"/>
    <mergeCell ref="Q50:S50"/>
    <mergeCell ref="N49:P49"/>
    <mergeCell ref="Q49:S49"/>
    <mergeCell ref="N46:P46"/>
    <mergeCell ref="Q46:S46"/>
    <mergeCell ref="C47:D47"/>
    <mergeCell ref="E47:F47"/>
    <mergeCell ref="C46:D46"/>
    <mergeCell ref="E46:F46"/>
    <mergeCell ref="G46:K46"/>
    <mergeCell ref="L46:M46"/>
    <mergeCell ref="G47:K47"/>
    <mergeCell ref="L47:M47"/>
    <mergeCell ref="C45:D45"/>
    <mergeCell ref="E45:F45"/>
    <mergeCell ref="G45:K45"/>
    <mergeCell ref="L45:M45"/>
    <mergeCell ref="C44:D44"/>
    <mergeCell ref="E44:F44"/>
    <mergeCell ref="G44:K44"/>
    <mergeCell ref="L44:M44"/>
    <mergeCell ref="N42:P42"/>
    <mergeCell ref="Q42:S42"/>
    <mergeCell ref="N43:P43"/>
    <mergeCell ref="Q43:S43"/>
    <mergeCell ref="N45:P45"/>
    <mergeCell ref="Q45:S45"/>
    <mergeCell ref="N44:P44"/>
    <mergeCell ref="Q44:S44"/>
    <mergeCell ref="C43:D43"/>
    <mergeCell ref="E43:F43"/>
    <mergeCell ref="G43:K43"/>
    <mergeCell ref="L43:M43"/>
    <mergeCell ref="C42:D42"/>
    <mergeCell ref="E42:F42"/>
    <mergeCell ref="G42:K42"/>
    <mergeCell ref="L42:M42"/>
    <mergeCell ref="G41:K41"/>
    <mergeCell ref="L41:M41"/>
    <mergeCell ref="C41:D41"/>
    <mergeCell ref="E41:F41"/>
    <mergeCell ref="C40:D40"/>
    <mergeCell ref="E40:F40"/>
    <mergeCell ref="G40:K40"/>
    <mergeCell ref="L40:M40"/>
    <mergeCell ref="N39:P39"/>
    <mergeCell ref="Q39:S39"/>
    <mergeCell ref="N41:P41"/>
    <mergeCell ref="Q41:S41"/>
    <mergeCell ref="N40:P40"/>
    <mergeCell ref="Q40:S40"/>
    <mergeCell ref="N38:P38"/>
    <mergeCell ref="Q38:S38"/>
    <mergeCell ref="C39:D39"/>
    <mergeCell ref="E39:F39"/>
    <mergeCell ref="C38:D38"/>
    <mergeCell ref="E38:F38"/>
    <mergeCell ref="G38:K38"/>
    <mergeCell ref="L38:M38"/>
    <mergeCell ref="G39:K39"/>
    <mergeCell ref="L39:M39"/>
    <mergeCell ref="C37:D37"/>
    <mergeCell ref="E37:F37"/>
    <mergeCell ref="G37:K37"/>
    <mergeCell ref="L37:M37"/>
    <mergeCell ref="C36:D36"/>
    <mergeCell ref="E36:F36"/>
    <mergeCell ref="G36:K36"/>
    <mergeCell ref="L36:M36"/>
    <mergeCell ref="N34:P34"/>
    <mergeCell ref="Q34:S34"/>
    <mergeCell ref="N35:P35"/>
    <mergeCell ref="Q35:S35"/>
    <mergeCell ref="N37:P37"/>
    <mergeCell ref="Q37:S37"/>
    <mergeCell ref="N36:P36"/>
    <mergeCell ref="Q36:S36"/>
    <mergeCell ref="C35:D35"/>
    <mergeCell ref="E35:F35"/>
    <mergeCell ref="G35:K35"/>
    <mergeCell ref="L35:M35"/>
    <mergeCell ref="C34:D34"/>
    <mergeCell ref="E34:F34"/>
    <mergeCell ref="G34:K34"/>
    <mergeCell ref="L34:M34"/>
    <mergeCell ref="G33:K33"/>
    <mergeCell ref="L33:M33"/>
    <mergeCell ref="C33:D33"/>
    <mergeCell ref="E33:F33"/>
    <mergeCell ref="C32:D32"/>
    <mergeCell ref="E32:F32"/>
    <mergeCell ref="G32:K32"/>
    <mergeCell ref="L32:M32"/>
    <mergeCell ref="N31:P31"/>
    <mergeCell ref="Q31:S31"/>
    <mergeCell ref="N33:P33"/>
    <mergeCell ref="Q33:S33"/>
    <mergeCell ref="N32:P32"/>
    <mergeCell ref="Q32:S32"/>
    <mergeCell ref="N30:P30"/>
    <mergeCell ref="Q30:S30"/>
    <mergeCell ref="C31:D31"/>
    <mergeCell ref="E31:F31"/>
    <mergeCell ref="C30:D30"/>
    <mergeCell ref="E30:F30"/>
    <mergeCell ref="G30:K30"/>
    <mergeCell ref="L30:M30"/>
    <mergeCell ref="G31:K31"/>
    <mergeCell ref="L31:M31"/>
    <mergeCell ref="C29:D29"/>
    <mergeCell ref="E29:F29"/>
    <mergeCell ref="G29:K29"/>
    <mergeCell ref="L29:M29"/>
    <mergeCell ref="C28:D28"/>
    <mergeCell ref="E28:F28"/>
    <mergeCell ref="G28:K28"/>
    <mergeCell ref="L28:M28"/>
    <mergeCell ref="N26:P26"/>
    <mergeCell ref="Q26:S26"/>
    <mergeCell ref="N27:P27"/>
    <mergeCell ref="Q27:S27"/>
    <mergeCell ref="N29:P29"/>
    <mergeCell ref="Q29:S29"/>
    <mergeCell ref="N28:P28"/>
    <mergeCell ref="Q28:S28"/>
    <mergeCell ref="C27:D27"/>
    <mergeCell ref="E27:F27"/>
    <mergeCell ref="G27:K27"/>
    <mergeCell ref="L27:M27"/>
    <mergeCell ref="C26:D26"/>
    <mergeCell ref="E26:F26"/>
    <mergeCell ref="G26:K26"/>
    <mergeCell ref="L26:M26"/>
    <mergeCell ref="G25:K25"/>
    <mergeCell ref="L25:M25"/>
    <mergeCell ref="C25:D25"/>
    <mergeCell ref="E25:F25"/>
    <mergeCell ref="C24:D24"/>
    <mergeCell ref="E24:F24"/>
    <mergeCell ref="G24:K24"/>
    <mergeCell ref="L24:M24"/>
    <mergeCell ref="N23:P23"/>
    <mergeCell ref="Q23:S23"/>
    <mergeCell ref="N25:P25"/>
    <mergeCell ref="Q25:S25"/>
    <mergeCell ref="N24:P24"/>
    <mergeCell ref="Q24:S24"/>
    <mergeCell ref="N22:P22"/>
    <mergeCell ref="Q22:S22"/>
    <mergeCell ref="C23:D23"/>
    <mergeCell ref="E23:F23"/>
    <mergeCell ref="C22:D22"/>
    <mergeCell ref="E22:F22"/>
    <mergeCell ref="G22:K22"/>
    <mergeCell ref="L22:M22"/>
    <mergeCell ref="G23:K23"/>
    <mergeCell ref="L23:M23"/>
    <mergeCell ref="C21:D21"/>
    <mergeCell ref="E21:F21"/>
    <mergeCell ref="G21:K21"/>
    <mergeCell ref="L21:M21"/>
    <mergeCell ref="C20:D20"/>
    <mergeCell ref="E20:F20"/>
    <mergeCell ref="G20:K20"/>
    <mergeCell ref="L20:M20"/>
    <mergeCell ref="G19:K19"/>
    <mergeCell ref="L19:M19"/>
    <mergeCell ref="N21:P21"/>
    <mergeCell ref="Q21:S21"/>
    <mergeCell ref="N20:P20"/>
    <mergeCell ref="Q20:S20"/>
    <mergeCell ref="N19:P19"/>
    <mergeCell ref="Q19:S19"/>
    <mergeCell ref="G17:K17"/>
    <mergeCell ref="L17:M17"/>
    <mergeCell ref="N18:P18"/>
    <mergeCell ref="Q18:S18"/>
    <mergeCell ref="G18:K18"/>
    <mergeCell ref="L18:M18"/>
    <mergeCell ref="C19:D19"/>
    <mergeCell ref="E19:F19"/>
    <mergeCell ref="C18:D18"/>
    <mergeCell ref="E18:F18"/>
    <mergeCell ref="C16:D16"/>
    <mergeCell ref="E16:F16"/>
    <mergeCell ref="N17:P17"/>
    <mergeCell ref="Q17:S17"/>
    <mergeCell ref="G16:K16"/>
    <mergeCell ref="L16:M16"/>
    <mergeCell ref="N16:P16"/>
    <mergeCell ref="Q16:S16"/>
    <mergeCell ref="C17:D17"/>
    <mergeCell ref="E17:F17"/>
    <mergeCell ref="C15:P15"/>
    <mergeCell ref="C14:P14"/>
    <mergeCell ref="Q14:S14"/>
    <mergeCell ref="B7:S7"/>
    <mergeCell ref="B8:S8"/>
    <mergeCell ref="A10:U10"/>
    <mergeCell ref="C12:P12"/>
    <mergeCell ref="Q12:S12"/>
    <mergeCell ref="C13:P13"/>
    <mergeCell ref="Q13:S13"/>
    <mergeCell ref="B1:S1"/>
    <mergeCell ref="C3:S3"/>
    <mergeCell ref="B5:S5"/>
    <mergeCell ref="D6:S6"/>
    <mergeCell ref="N56:P56"/>
    <mergeCell ref="Q56:S56"/>
    <mergeCell ref="C48:D48"/>
    <mergeCell ref="E48:F48"/>
    <mergeCell ref="C56:D56"/>
    <mergeCell ref="E56:F56"/>
    <mergeCell ref="G56:K56"/>
    <mergeCell ref="L56:M56"/>
    <mergeCell ref="G50:K50"/>
    <mergeCell ref="L50:M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rowBreaks count="2" manualBreakCount="2">
    <brk id="57" max="0" man="1"/>
    <brk id="19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ADMINISTRACIA</cp:lastModifiedBy>
  <cp:lastPrinted>2016-02-10T06:07:16Z</cp:lastPrinted>
  <dcterms:created xsi:type="dcterms:W3CDTF">2016-01-16T09:30:34Z</dcterms:created>
  <dcterms:modified xsi:type="dcterms:W3CDTF">2016-02-10T06:11:21Z</dcterms:modified>
  <cp:category/>
  <cp:version/>
  <cp:contentType/>
  <cp:contentStatus/>
  <cp:revision>1</cp:revision>
</cp:coreProperties>
</file>