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<sst xmlns="http://schemas.openxmlformats.org/spreadsheetml/2006/main" count="613" uniqueCount="222">
  <si>
    <t>ОТЧЕТ ОБ ИСПОЛНЕНИИ БЮДЖЕТА</t>
  </si>
  <si>
    <t>коды</t>
  </si>
  <si>
    <t xml:space="preserve">Форма по ОКУД   </t>
  </si>
  <si>
    <t>0503117</t>
  </si>
  <si>
    <t>на</t>
  </si>
  <si>
    <t xml:space="preserve">Дата   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</si>
  <si>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</si>
  <si>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</si>
  <si>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</si>
  <si>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</si>
  <si>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</si>
  <si>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</si>
  <si>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</t>
  </si>
  <si>
    <t xml:space="preserve">по ОКТМО  </t>
  </si>
  <si>
    <t>71119653000</t>
  </si>
  <si>
    <t>Периодичность: месячная,квартальная, годовая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</si>
  <si>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</si>
  <si>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</si>
  <si>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</si>
  <si>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</si>
  <si>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</si>
  <si>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</si>
  <si>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</si>
  <si>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</si>
  <si>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</si>
  <si>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</si>
  <si>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</si>
  <si>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</si>
  <si>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</si>
  <si>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</si>
  <si>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</si>
  <si>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</si>
  <si>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</t>
  </si>
  <si>
    <t>1000</t>
  </si>
  <si>
    <t>2100</t>
  </si>
  <si>
    <t>4000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</si>
  <si>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</si>
  <si>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</si>
  <si>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</si>
  <si>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</si>
  <si>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>3000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</si>
  <si>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</si>
  <si>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</t>
  </si>
  <si>
    <t>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</si>
  <si>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</si>
  <si>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</si>
  <si>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</si>
  <si>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</si>
  <si>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</si>
  <si>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</si>
  <si>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</si>
  <si>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</t>
  </si>
  <si>
    <t>Земельный налог с организаций, обладающих земельным участком, расположенным в границах городских поселений</t>
  </si>
  <si>
    <t>1060603313</t>
  </si>
  <si>
    <t>Земельный налог с физических лиц, обладающих земельным участком, расположенным в границах городских поселений</t>
  </si>
  <si>
    <t>1060604313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</si>
  <si>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</si>
  <si>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</t>
  </si>
  <si>
    <t>121</t>
  </si>
  <si>
    <t>123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</si>
  <si>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</si>
  <si>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</si>
  <si>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</si>
  <si>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</t>
  </si>
  <si>
    <t>129</t>
  </si>
  <si>
    <t>Доходы, поступающие в порядке возмещения расходов, понесенных в связи с эксплуатацией имущества городских поселений</t>
  </si>
  <si>
    <t>1130206513</t>
  </si>
  <si>
    <t>135</t>
  </si>
  <si>
    <t>Прочие доходы от компенсации затрат бюджетов городских поселений</t>
  </si>
  <si>
    <t>1130299513</t>
  </si>
  <si>
    <t>131</t>
  </si>
  <si>
    <t>134</t>
  </si>
  <si>
    <t>Доходы от продажи квартир, находящихся в собственности городских поселений</t>
  </si>
  <si>
    <t>1140105013</t>
  </si>
  <si>
    <t>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</si>
  <si>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</si>
  <si>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</si>
  <si>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>430</t>
  </si>
  <si>
    <t>Прочие неналоговые доходы бюджетов городских поселений</t>
  </si>
  <si>
    <t>1170505013</t>
  </si>
  <si>
    <t>189</t>
  </si>
  <si>
    <t>Дотации бюджетам городских поселений на выравнивание бюджетной обеспеченности</t>
  </si>
  <si>
    <t>2021500113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</si>
  <si>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</si>
  <si>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</si>
  <si>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</si>
  <si>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</si>
  <si>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</si>
  <si>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</si>
  <si>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</si>
  <si>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Фонд оплаты труда государственных (муниципальных) органов</t>
  </si>
  <si>
    <t>0102</t>
  </si>
  <si>
    <t>30001</t>
  </si>
  <si>
    <t>02030</t>
  </si>
  <si>
    <t>0104</t>
  </si>
  <si>
    <t>02040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</si>
  <si>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</si>
  <si>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</si>
  <si>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</si>
  <si>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</si>
  <si>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852</t>
  </si>
  <si>
    <t>Фонд оплаты труда и страховые взносы</t>
  </si>
  <si>
    <t>02080</t>
  </si>
  <si>
    <t>Прочая закупка товаров, работ и услуг</t>
  </si>
  <si>
    <t>0113</t>
  </si>
  <si>
    <t>99990</t>
  </si>
  <si>
    <t>244</t>
  </si>
  <si>
    <t>Фонд оплаты труда учреждений</t>
  </si>
  <si>
    <t>31001</t>
  </si>
  <si>
    <t>00590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</si>
  <si>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</si>
  <si>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</si>
  <si>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</si>
  <si>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налога на имущество организаций и земельного налога</t>
  </si>
  <si>
    <t>851</t>
  </si>
  <si>
    <t>40001</t>
  </si>
  <si>
    <t>49001</t>
  </si>
  <si>
    <t>0203</t>
  </si>
  <si>
    <t>51180</t>
  </si>
  <si>
    <t>0309</t>
  </si>
  <si>
    <t>46002</t>
  </si>
  <si>
    <t>прочая закупка товаров, работ, услуг</t>
  </si>
  <si>
    <t>0314</t>
  </si>
  <si>
    <t>48001</t>
  </si>
  <si>
    <t>0409</t>
  </si>
  <si>
    <t>45001</t>
  </si>
  <si>
    <t>Закупка товаров, работ, услуг в сфере информационно-коммуникационных технологий</t>
  </si>
  <si>
    <t>0410</t>
  </si>
  <si>
    <t>20070</t>
  </si>
  <si>
    <t>242</t>
  </si>
  <si>
    <t>0501</t>
  </si>
  <si>
    <t>0503</t>
  </si>
  <si>
    <t>41001</t>
  </si>
  <si>
    <t>фонд оплаты труда и страховые взносы</t>
  </si>
  <si>
    <t>0801</t>
  </si>
  <si>
    <t>32001</t>
  </si>
  <si>
    <t>0802</t>
  </si>
  <si>
    <t>Иные пенсии, социальные доплаты к пенсиям</t>
  </si>
  <si>
    <t>1001</t>
  </si>
  <si>
    <t>02400</t>
  </si>
  <si>
    <t>312</t>
  </si>
  <si>
    <t>1101</t>
  </si>
  <si>
    <t>33001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</si>
  <si>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</si>
  <si>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</si>
  <si>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</si>
  <si>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</si>
  <si>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</si>
  <si>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</si>
  <si>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</si>
  <si>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</si>
  <si>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</si>
  <si>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</si>
  <si>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</si>
  <si>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</si>
  <si>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</si>
  <si>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В.А. Берновик</t>
  </si>
  <si>
    <t>(расшифровка подписи)</t>
  </si>
  <si>
    <t>Руководитель финансово-
экономической службы</t>
  </si>
  <si>
    <t>Главный бухгалтер</t>
  </si>
  <si>
    <t>Т.Н. Попова</t>
  </si>
  <si>
    <t>5 февраля 2019 г.</t>
  </si>
  <si>
    <t>01 февраля 2019 г.</t>
  </si>
  <si>
    <t>013</t>
  </si>
  <si>
    <t>040</t>
  </si>
  <si>
    <t>Дотации бюджетам городских поселений на поддержку мер по обеспечению сбалансированности бюджетов</t>
  </si>
  <si>
    <t>2021500213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</si>
  <si>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</si>
  <si>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2024001413</t>
  </si>
  <si>
    <t>Прочие межбюджетные трансферты, передаваемые бюджетам городских поселений</t>
  </si>
  <si>
    <t>2024999913</t>
  </si>
  <si>
    <t>Единый сельскохозяйственный налог</t>
  </si>
  <si>
    <t>182</t>
  </si>
  <si>
    <t>1050301001</t>
  </si>
  <si>
    <t>Субвенции бюджетам городских поселений на выполение передаваемых полномочий субъектов Российской Федерации</t>
  </si>
  <si>
    <t>2023002413</t>
  </si>
  <si>
    <t>853</t>
  </si>
  <si>
    <t>34001</t>
  </si>
  <si>
    <t>89240</t>
  </si>
  <si>
    <t>540</t>
  </si>
  <si>
    <t>0111</t>
  </si>
  <si>
    <t>20610</t>
  </si>
  <si>
    <t>870</t>
  </si>
  <si>
    <t>112</t>
  </si>
  <si>
    <t>42001</t>
  </si>
  <si>
    <t>46001</t>
  </si>
  <si>
    <t>46003</t>
  </si>
  <si>
    <t>47001</t>
  </si>
  <si>
    <t>0310</t>
  </si>
  <si>
    <t>632</t>
  </si>
  <si>
    <t>82290</t>
  </si>
  <si>
    <t>82300</t>
  </si>
  <si>
    <t>360</t>
  </si>
  <si>
    <t>82310</t>
  </si>
  <si>
    <t>S2290</t>
  </si>
  <si>
    <t>S2300</t>
  </si>
  <si>
    <t>S2310</t>
  </si>
  <si>
    <t>0412</t>
  </si>
  <si>
    <t>89090</t>
  </si>
  <si>
    <t>634</t>
  </si>
  <si>
    <t>0502</t>
  </si>
  <si>
    <t>89020</t>
  </si>
  <si>
    <t>811</t>
  </si>
  <si>
    <t>43001</t>
  </si>
  <si>
    <t>20990</t>
  </si>
  <si>
    <t>0605</t>
  </si>
  <si>
    <t>84290</t>
  </si>
  <si>
    <t>0707</t>
  </si>
  <si>
    <t>44001</t>
  </si>
  <si>
    <t>0804</t>
  </si>
  <si>
    <t>321</t>
  </si>
  <si>
    <t>Уплата иных платежей</t>
  </si>
  <si>
    <t>Иные межбюджетные трансферты</t>
  </si>
  <si>
    <t>Резервные средства</t>
  </si>
  <si>
    <t>Иные выплаты персоналу учреждений, за исключением фонда оплаты труда</t>
  </si>
  <si>
    <t>Иные субсидии некоммерческим организациям (за исключением государственных (муниципальных) учреждений)</t>
  </si>
  <si>
    <t>Иные выплаты населению</t>
  </si>
  <si>
    <t>Субсидии для общественнх объединений пожарной охраны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</si>
  <si>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</si>
  <si>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Обеспечение деятельности подведомственных учреждений (ОХО) (иные выплаты персоналу)</t>
  </si>
  <si>
    <t>Пособия, компенсации и иные социальные выплаты гражданам, кроме публичных нормативных обязательств</t>
  </si>
  <si>
    <t>-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</si>
</sst>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[=0]&quot;-&quot;;General"/>
    <numFmt numFmtId="174" formatCode="#,##0.00;[Red]\-#,##0.00"/>
  </numFmts>
  <fonts count="40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6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>
        <color rgb="FF000000"/>
      </left>
      <right style="hair">
        <color rgb="FF000000"/>
      </right>
      <top style="thin">
        <color rgb="FF000000"/>
      </top>
      <bottom style="medium"/>
    </border>
    <border>
      <left style="hair">
        <color rgb="FF000000"/>
      </left>
      <right style="hair">
        <color rgb="FF000000"/>
      </right>
      <top style="thin">
        <color rgb="FF000000"/>
      </top>
      <bottom style="medium"/>
    </border>
    <border>
      <left style="hair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NumberFormat="1" applyAlignment="1">
      <alignment vertical="top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11" xfId="0" applyNumberFormat="1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 wrapText="1"/>
    </xf>
    <xf numFmtId="0" fontId="0" fillId="0" borderId="16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7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172" fontId="0" fillId="0" borderId="18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indent="2"/>
    </xf>
    <xf numFmtId="0" fontId="0" fillId="0" borderId="21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right"/>
    </xf>
    <xf numFmtId="0" fontId="0" fillId="0" borderId="23" xfId="0" applyNumberFormat="1" applyFont="1" applyFill="1" applyBorder="1" applyAlignment="1">
      <alignment horizontal="right"/>
    </xf>
    <xf numFmtId="0" fontId="0" fillId="0" borderId="24" xfId="0" applyNumberFormat="1" applyFont="1" applyFill="1" applyBorder="1" applyAlignment="1">
      <alignment vertical="top" wrapText="1" indent="2"/>
    </xf>
    <xf numFmtId="0" fontId="0" fillId="0" borderId="10" xfId="0" applyNumberFormat="1" applyFont="1" applyFill="1" applyBorder="1" applyAlignment="1">
      <alignment vertical="top"/>
    </xf>
    <xf numFmtId="0" fontId="0" fillId="0" borderId="25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7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4" fontId="0" fillId="0" borderId="24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vertical="top"/>
    </xf>
    <xf numFmtId="4" fontId="0" fillId="0" borderId="0" xfId="0" applyNumberFormat="1" applyFill="1" applyAlignment="1">
      <alignment vertical="top"/>
    </xf>
    <xf numFmtId="2" fontId="0" fillId="0" borderId="10" xfId="0" applyNumberFormat="1" applyFont="1" applyFill="1" applyBorder="1" applyAlignment="1">
      <alignment horizontal="right" vertical="top"/>
    </xf>
    <xf numFmtId="49" fontId="0" fillId="0" borderId="25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 vertical="top"/>
    </xf>
    <xf numFmtId="1" fontId="0" fillId="0" borderId="16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wrapText="1"/>
    </xf>
    <xf numFmtId="1" fontId="0" fillId="0" borderId="18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right"/>
    </xf>
    <xf numFmtId="0" fontId="0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NumberFormat="1" applyFont="1" applyFill="1" applyBorder="1" applyAlignment="1">
      <alignment vertical="top"/>
    </xf>
    <xf numFmtId="49" fontId="0" fillId="0" borderId="35" xfId="0" applyNumberFormat="1" applyFill="1" applyBorder="1" applyAlignment="1">
      <alignment horizontal="center" vertical="top"/>
    </xf>
    <xf numFmtId="0" fontId="0" fillId="0" borderId="36" xfId="0" applyFill="1" applyBorder="1" applyAlignment="1">
      <alignment horizontal="center" vertical="top"/>
    </xf>
    <xf numFmtId="0" fontId="0" fillId="0" borderId="37" xfId="0" applyFill="1" applyBorder="1" applyAlignment="1">
      <alignment horizontal="center" vertical="top"/>
    </xf>
    <xf numFmtId="4" fontId="0" fillId="0" borderId="38" xfId="0" applyNumberFormat="1" applyFill="1" applyBorder="1" applyAlignment="1">
      <alignment horizontal="right" vertical="top"/>
    </xf>
    <xf numFmtId="4" fontId="0" fillId="0" borderId="39" xfId="0" applyNumberFormat="1" applyFill="1" applyBorder="1" applyAlignment="1">
      <alignment horizontal="right" vertical="top"/>
    </xf>
    <xf numFmtId="0" fontId="0" fillId="0" borderId="33" xfId="0" applyFill="1" applyBorder="1" applyAlignment="1">
      <alignment horizontal="left" vertical="top" wrapText="1" indent="2"/>
    </xf>
    <xf numFmtId="173" fontId="0" fillId="0" borderId="38" xfId="0" applyNumberFormat="1" applyFill="1" applyBorder="1" applyAlignment="1">
      <alignment horizontal="right" vertical="top"/>
    </xf>
    <xf numFmtId="4" fontId="0" fillId="0" borderId="0" xfId="0" applyNumberFormat="1" applyFill="1" applyAlignment="1">
      <alignment/>
    </xf>
    <xf numFmtId="2" fontId="0" fillId="0" borderId="38" xfId="0" applyNumberFormat="1" applyFill="1" applyBorder="1" applyAlignment="1">
      <alignment horizontal="right" vertical="top"/>
    </xf>
    <xf numFmtId="0" fontId="0" fillId="0" borderId="35" xfId="0" applyFill="1" applyBorder="1" applyAlignment="1">
      <alignment horizontal="center" vertical="top"/>
    </xf>
    <xf numFmtId="0" fontId="0" fillId="0" borderId="40" xfId="0" applyNumberFormat="1" applyFont="1" applyFill="1" applyBorder="1" applyAlignment="1">
      <alignment vertical="top"/>
    </xf>
    <xf numFmtId="0" fontId="0" fillId="0" borderId="41" xfId="0" applyFill="1" applyBorder="1" applyAlignment="1">
      <alignment horizontal="center" vertical="top"/>
    </xf>
    <xf numFmtId="0" fontId="0" fillId="0" borderId="42" xfId="0" applyFill="1" applyBorder="1" applyAlignment="1">
      <alignment horizontal="center" vertical="top"/>
    </xf>
    <xf numFmtId="0" fontId="0" fillId="0" borderId="43" xfId="0" applyFill="1" applyBorder="1" applyAlignment="1">
      <alignment horizontal="center" vertical="top"/>
    </xf>
    <xf numFmtId="4" fontId="0" fillId="0" borderId="44" xfId="0" applyNumberFormat="1" applyFill="1" applyBorder="1" applyAlignment="1">
      <alignment horizontal="right" vertical="top"/>
    </xf>
    <xf numFmtId="173" fontId="0" fillId="0" borderId="44" xfId="0" applyNumberFormat="1" applyFill="1" applyBorder="1" applyAlignment="1">
      <alignment horizontal="right" vertical="top"/>
    </xf>
    <xf numFmtId="4" fontId="0" fillId="0" borderId="45" xfId="0" applyNumberForma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 wrapText="1"/>
    </xf>
    <xf numFmtId="1" fontId="0" fillId="0" borderId="46" xfId="0" applyNumberFormat="1" applyFont="1" applyFill="1" applyBorder="1" applyAlignment="1">
      <alignment horizontal="center"/>
    </xf>
    <xf numFmtId="0" fontId="0" fillId="0" borderId="47" xfId="0" applyNumberFormat="1" applyFont="1" applyFill="1" applyBorder="1" applyAlignment="1">
      <alignment horizontal="center"/>
    </xf>
    <xf numFmtId="174" fontId="0" fillId="0" borderId="48" xfId="0" applyNumberFormat="1" applyFont="1" applyFill="1" applyBorder="1" applyAlignment="1">
      <alignment horizontal="right"/>
    </xf>
    <xf numFmtId="0" fontId="0" fillId="0" borderId="49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 vertical="top"/>
    </xf>
    <xf numFmtId="0" fontId="0" fillId="0" borderId="20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" fontId="0" fillId="0" borderId="34" xfId="0" applyNumberFormat="1" applyFont="1" applyFill="1" applyBorder="1" applyAlignment="1">
      <alignment horizontal="center"/>
    </xf>
    <xf numFmtId="173" fontId="0" fillId="0" borderId="17" xfId="0" applyNumberFormat="1" applyFont="1" applyFill="1" applyBorder="1" applyAlignment="1">
      <alignment horizontal="right"/>
    </xf>
    <xf numFmtId="173" fontId="0" fillId="0" borderId="24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wrapText="1" indent="4"/>
    </xf>
    <xf numFmtId="0" fontId="0" fillId="0" borderId="24" xfId="0" applyNumberFormat="1" applyFont="1" applyFill="1" applyBorder="1" applyAlignment="1">
      <alignment horizontal="center"/>
    </xf>
    <xf numFmtId="1" fontId="0" fillId="0" borderId="40" xfId="0" applyNumberFormat="1" applyFont="1" applyFill="1" applyBorder="1" applyAlignment="1">
      <alignment horizontal="center"/>
    </xf>
    <xf numFmtId="173" fontId="0" fillId="0" borderId="51" xfId="0" applyNumberFormat="1" applyFont="1" applyFill="1" applyBorder="1" applyAlignment="1">
      <alignment horizontal="right"/>
    </xf>
    <xf numFmtId="0" fontId="0" fillId="0" borderId="52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NumberFormat="1" applyFont="1" applyFill="1" applyAlignment="1">
      <alignment wrapText="1"/>
    </xf>
    <xf numFmtId="0" fontId="0" fillId="0" borderId="26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13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0" fontId="0" fillId="0" borderId="55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1" fontId="0" fillId="0" borderId="16" xfId="0" applyNumberFormat="1" applyFont="1" applyFill="1" applyBorder="1" applyAlignment="1">
      <alignment horizontal="center" vertical="top"/>
    </xf>
    <xf numFmtId="0" fontId="0" fillId="0" borderId="42" xfId="0" applyFill="1" applyBorder="1" applyAlignment="1">
      <alignment horizontal="center" vertical="top"/>
    </xf>
    <xf numFmtId="0" fontId="0" fillId="0" borderId="36" xfId="0" applyFill="1" applyBorder="1" applyAlignment="1">
      <alignment horizontal="center" vertical="top"/>
    </xf>
    <xf numFmtId="0" fontId="0" fillId="0" borderId="56" xfId="0" applyNumberFormat="1" applyFont="1" applyFill="1" applyBorder="1" applyAlignment="1">
      <alignment horizontal="center" vertical="top" wrapText="1" indent="4"/>
    </xf>
    <xf numFmtId="0" fontId="0" fillId="0" borderId="10" xfId="0" applyNumberFormat="1" applyFont="1" applyFill="1" applyBorder="1" applyAlignment="1">
      <alignment horizontal="center"/>
    </xf>
    <xf numFmtId="0" fontId="0" fillId="0" borderId="48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wrapText="1"/>
    </xf>
    <xf numFmtId="0" fontId="3" fillId="0" borderId="53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Alignment="1">
      <alignment horizontal="center" wrapText="1"/>
    </xf>
    <xf numFmtId="0" fontId="0" fillId="0" borderId="56" xfId="0" applyNumberFormat="1" applyFont="1" applyFill="1" applyBorder="1" applyAlignment="1">
      <alignment horizontal="center" vertical="top" wrapText="1" indent="6"/>
    </xf>
    <xf numFmtId="0" fontId="0" fillId="0" borderId="57" xfId="0" applyNumberFormat="1" applyFont="1" applyFill="1" applyBorder="1" applyAlignment="1">
      <alignment horizontal="center"/>
    </xf>
    <xf numFmtId="0" fontId="0" fillId="0" borderId="5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  <xdr:twoCellAnchor>
    <xdr:from>
      <xdr:col>0</xdr:col>
      <xdr:colOff>1857375</xdr:colOff>
      <xdr:row>166</xdr:row>
      <xdr:rowOff>0</xdr:rowOff>
    </xdr:from>
    <xdr:to>
      <xdr:col>8</xdr:col>
      <xdr:colOff>133350</xdr:colOff>
      <xdr:row>167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57375" y="68713350"/>
          <a:ext cx="2181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1857375</xdr:colOff>
      <xdr:row>166</xdr:row>
      <xdr:rowOff>0</xdr:rowOff>
    </xdr:from>
    <xdr:to>
      <xdr:col>8</xdr:col>
      <xdr:colOff>133350</xdr:colOff>
      <xdr:row>166</xdr:row>
      <xdr:rowOff>0</xdr:rowOff>
    </xdr:to>
    <xdr:sp>
      <xdr:nvSpPr>
        <xdr:cNvPr id="3" name="Line 3"/>
        <xdr:cNvSpPr>
          <a:spLocks/>
        </xdr:cNvSpPr>
      </xdr:nvSpPr>
      <xdr:spPr>
        <a:xfrm>
          <a:off x="1857375" y="687133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160</xdr:row>
      <xdr:rowOff>0</xdr:rowOff>
    </xdr:from>
    <xdr:to>
      <xdr:col>8</xdr:col>
      <xdr:colOff>133350</xdr:colOff>
      <xdr:row>161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76425" y="67694175"/>
          <a:ext cx="2162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160</xdr:row>
      <xdr:rowOff>0</xdr:rowOff>
    </xdr:from>
    <xdr:to>
      <xdr:col>8</xdr:col>
      <xdr:colOff>133350</xdr:colOff>
      <xdr:row>160</xdr:row>
      <xdr:rowOff>0</xdr:rowOff>
    </xdr:to>
    <xdr:sp>
      <xdr:nvSpPr>
        <xdr:cNvPr id="5" name="Line 5"/>
        <xdr:cNvSpPr>
          <a:spLocks/>
        </xdr:cNvSpPr>
      </xdr:nvSpPr>
      <xdr:spPr>
        <a:xfrm>
          <a:off x="1876425" y="6769417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163</xdr:row>
      <xdr:rowOff>0</xdr:rowOff>
    </xdr:from>
    <xdr:to>
      <xdr:col>8</xdr:col>
      <xdr:colOff>114300</xdr:colOff>
      <xdr:row>164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876425" y="68275200"/>
          <a:ext cx="21431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163</xdr:row>
      <xdr:rowOff>0</xdr:rowOff>
    </xdr:from>
    <xdr:to>
      <xdr:col>8</xdr:col>
      <xdr:colOff>114300</xdr:colOff>
      <xdr:row>163</xdr:row>
      <xdr:rowOff>0</xdr:rowOff>
    </xdr:to>
    <xdr:sp>
      <xdr:nvSpPr>
        <xdr:cNvPr id="7" name="Line 7"/>
        <xdr:cNvSpPr>
          <a:spLocks/>
        </xdr:cNvSpPr>
      </xdr:nvSpPr>
      <xdr:spPr>
        <a:xfrm>
          <a:off x="1876425" y="6827520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71"/>
  <sheetViews>
    <sheetView tabSelected="1" zoomScalePageLayoutView="0" workbookViewId="0" topLeftCell="A75">
      <selection activeCell="I37" sqref="I37"/>
    </sheetView>
  </sheetViews>
  <sheetFormatPr defaultColWidth="10.66015625" defaultRowHeight="11.25" outlineLevelRow="1"/>
  <cols>
    <col min="1" max="1" width="36.33203125" style="0" customWidth="1"/>
    <col min="2" max="2" width="7.83203125" style="0" customWidth="1"/>
    <col min="3" max="3" width="4" style="0" customWidth="1"/>
    <col min="4" max="4" width="4.5" style="0" customWidth="1"/>
    <col min="5" max="5" width="3.66015625" style="0" customWidth="1"/>
    <col min="6" max="6" width="3.5" style="0" customWidth="1"/>
    <col min="7" max="7" width="2.66015625" style="0" customWidth="1"/>
    <col min="8" max="8" width="5.83203125" style="0" customWidth="1"/>
    <col min="9" max="9" width="6.33203125" style="0" customWidth="1"/>
    <col min="10" max="10" width="16.16015625" style="0" customWidth="1"/>
    <col min="11" max="11" width="16.83203125" style="0" customWidth="1"/>
    <col min="12" max="12" width="16.33203125" style="0" customWidth="1"/>
    <col min="13" max="14" width="10.66015625" style="0" customWidth="1"/>
    <col min="15" max="15" width="20.66015625" style="0" customWidth="1"/>
  </cols>
  <sheetData>
    <row r="1" spans="1:15" ht="12" customHeight="1">
      <c r="A1" s="2"/>
      <c r="B1" s="86" t="s">
        <v>0</v>
      </c>
      <c r="C1" s="86"/>
      <c r="D1" s="86"/>
      <c r="E1" s="86"/>
      <c r="F1" s="86"/>
      <c r="G1" s="86"/>
      <c r="H1" s="86"/>
      <c r="I1" s="86"/>
      <c r="J1" s="86"/>
      <c r="K1" s="2"/>
      <c r="L1" s="3" t="s">
        <v>1</v>
      </c>
      <c r="M1" s="2"/>
      <c r="N1" s="2"/>
      <c r="O1" s="2"/>
    </row>
    <row r="2" spans="1:15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4" t="s">
        <v>2</v>
      </c>
      <c r="L2" s="5" t="s">
        <v>3</v>
      </c>
      <c r="M2" s="2"/>
      <c r="N2" s="2"/>
      <c r="O2" s="2"/>
    </row>
    <row r="3" spans="1:15" ht="11.25" customHeight="1">
      <c r="A3" s="2"/>
      <c r="B3" s="4" t="s">
        <v>4</v>
      </c>
      <c r="C3" s="87" t="s">
        <v>162</v>
      </c>
      <c r="D3" s="87"/>
      <c r="E3" s="87"/>
      <c r="F3" s="87"/>
      <c r="G3" s="87"/>
      <c r="H3" s="87"/>
      <c r="I3" s="87"/>
      <c r="J3" s="87"/>
      <c r="K3" s="4" t="s">
        <v>5</v>
      </c>
      <c r="L3" s="6">
        <v>43497</v>
      </c>
      <c r="M3" s="2"/>
      <c r="N3" s="2"/>
      <c r="O3" s="2"/>
    </row>
    <row r="4" spans="1:15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4" t="s">
        <v>6</v>
      </c>
      <c r="L4" s="7" t="s">
        <v>7</v>
      </c>
      <c r="M4" s="2"/>
      <c r="N4" s="2"/>
      <c r="O4" s="2"/>
    </row>
    <row r="5" spans="1:15" ht="11.25" customHeight="1">
      <c r="A5" s="2" t="s">
        <v>8</v>
      </c>
      <c r="B5" s="88" t="s">
        <v>9</v>
      </c>
      <c r="C5" s="88"/>
      <c r="D5" s="88"/>
      <c r="E5" s="88"/>
      <c r="F5" s="88"/>
      <c r="G5" s="88"/>
      <c r="H5" s="88"/>
      <c r="I5" s="88"/>
      <c r="J5" s="88"/>
      <c r="K5" s="2"/>
      <c r="L5" s="7" t="s">
        <v>10</v>
      </c>
      <c r="M5" s="2"/>
      <c r="N5" s="2"/>
      <c r="O5" s="2"/>
    </row>
    <row r="6" spans="1:15" ht="11.25" customHeight="1">
      <c r="A6" s="89" t="s">
        <v>11</v>
      </c>
      <c r="B6" s="89"/>
      <c r="C6" s="88" t="s">
        <v>12</v>
      </c>
      <c r="D6" s="88"/>
      <c r="E6" s="88"/>
      <c r="F6" s="88"/>
      <c r="G6" s="88"/>
      <c r="H6" s="88"/>
      <c r="I6" s="88"/>
      <c r="J6" s="88"/>
      <c r="K6" s="4" t="s">
        <v>13</v>
      </c>
      <c r="L6" s="7" t="s">
        <v>14</v>
      </c>
      <c r="M6" s="2"/>
      <c r="N6" s="2"/>
      <c r="O6" s="2"/>
    </row>
    <row r="7" spans="1:15" ht="11.25" customHeight="1">
      <c r="A7" s="90" t="s">
        <v>15</v>
      </c>
      <c r="B7" s="90"/>
      <c r="C7" s="91"/>
      <c r="D7" s="91"/>
      <c r="E7" s="91"/>
      <c r="F7" s="91"/>
      <c r="G7" s="91"/>
      <c r="H7" s="91"/>
      <c r="I7" s="91"/>
      <c r="J7" s="91"/>
      <c r="K7" s="2"/>
      <c r="L7" s="7"/>
      <c r="M7" s="2"/>
      <c r="N7" s="2"/>
      <c r="O7" s="2"/>
    </row>
    <row r="8" spans="1:15" ht="11.25" customHeight="1">
      <c r="A8" s="2" t="s">
        <v>16</v>
      </c>
      <c r="B8" s="88" t="s">
        <v>17</v>
      </c>
      <c r="C8" s="88"/>
      <c r="D8" s="88"/>
      <c r="E8" s="88"/>
      <c r="F8" s="88"/>
      <c r="G8" s="88"/>
      <c r="H8" s="88"/>
      <c r="I8" s="88"/>
      <c r="J8" s="88"/>
      <c r="K8" s="4" t="s">
        <v>18</v>
      </c>
      <c r="L8" s="9" t="s">
        <v>19</v>
      </c>
      <c r="M8" s="2"/>
      <c r="N8" s="2"/>
      <c r="O8" s="2"/>
    </row>
    <row r="9" spans="1:15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" customHeight="1">
      <c r="A10" s="86" t="s">
        <v>20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2"/>
      <c r="N10" s="2"/>
      <c r="O10" s="2"/>
    </row>
    <row r="11" spans="1:15" ht="5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2.25" customHeight="1">
      <c r="A12" s="10" t="s">
        <v>21</v>
      </c>
      <c r="B12" s="11" t="s">
        <v>22</v>
      </c>
      <c r="C12" s="92" t="s">
        <v>23</v>
      </c>
      <c r="D12" s="92"/>
      <c r="E12" s="92"/>
      <c r="F12" s="92"/>
      <c r="G12" s="92"/>
      <c r="H12" s="92"/>
      <c r="I12" s="92"/>
      <c r="J12" s="12" t="s">
        <v>24</v>
      </c>
      <c r="K12" s="10" t="s">
        <v>25</v>
      </c>
      <c r="L12" s="11" t="s">
        <v>26</v>
      </c>
      <c r="M12" s="2"/>
      <c r="N12" s="2"/>
      <c r="O12" s="2"/>
    </row>
    <row r="13" spans="1:15" ht="11.25" customHeight="1">
      <c r="A13" s="13">
        <v>1</v>
      </c>
      <c r="B13" s="13">
        <v>2</v>
      </c>
      <c r="C13" s="93">
        <v>3</v>
      </c>
      <c r="D13" s="93"/>
      <c r="E13" s="93"/>
      <c r="F13" s="93"/>
      <c r="G13" s="93"/>
      <c r="H13" s="93"/>
      <c r="I13" s="93"/>
      <c r="J13" s="14">
        <v>4</v>
      </c>
      <c r="K13" s="14">
        <v>5</v>
      </c>
      <c r="L13" s="13">
        <v>6</v>
      </c>
      <c r="M13" s="2"/>
      <c r="N13" s="2"/>
      <c r="O13" s="2"/>
    </row>
    <row r="14" spans="1:15" ht="12" customHeight="1">
      <c r="A14" s="15" t="s">
        <v>27</v>
      </c>
      <c r="B14" s="16">
        <v>10</v>
      </c>
      <c r="C14" s="94" t="s">
        <v>28</v>
      </c>
      <c r="D14" s="94"/>
      <c r="E14" s="94"/>
      <c r="F14" s="94"/>
      <c r="G14" s="94"/>
      <c r="H14" s="94"/>
      <c r="I14" s="94"/>
      <c r="J14" s="17">
        <f>SUM(J16:J54)</f>
        <v>271630521.78</v>
      </c>
      <c r="K14" s="17">
        <f>SUM(K16:K54)</f>
        <v>10947236.35</v>
      </c>
      <c r="L14" s="17">
        <f>SUM(L16:L54)</f>
        <v>260683285.43</v>
      </c>
      <c r="M14" s="2"/>
      <c r="N14" s="2"/>
      <c r="O14" s="2"/>
    </row>
    <row r="15" spans="1:15" ht="11.25" customHeight="1">
      <c r="A15" s="18" t="s">
        <v>29</v>
      </c>
      <c r="B15" s="19"/>
      <c r="C15" s="20" t="s">
        <v>30</v>
      </c>
      <c r="D15" s="2"/>
      <c r="E15" s="2"/>
      <c r="F15" s="2"/>
      <c r="G15" s="2"/>
      <c r="H15" s="2"/>
      <c r="I15" s="21"/>
      <c r="J15" s="22"/>
      <c r="K15" s="22"/>
      <c r="L15" s="23"/>
      <c r="M15" s="2"/>
      <c r="N15" s="2"/>
      <c r="O15" s="2"/>
    </row>
    <row r="16" spans="1:15" s="1" customFormat="1" ht="84.75" customHeight="1" outlineLevel="1">
      <c r="A16" s="24" t="s">
        <v>31</v>
      </c>
      <c r="B16" s="25"/>
      <c r="C16" s="26">
        <v>182</v>
      </c>
      <c r="D16" s="85" t="s">
        <v>32</v>
      </c>
      <c r="E16" s="85"/>
      <c r="F16" s="85"/>
      <c r="G16" s="85"/>
      <c r="H16" s="27" t="s">
        <v>33</v>
      </c>
      <c r="I16" s="28">
        <v>111</v>
      </c>
      <c r="J16" s="29">
        <v>40125000</v>
      </c>
      <c r="K16" s="29">
        <v>2079795.74</v>
      </c>
      <c r="L16" s="30">
        <f aca="true" t="shared" si="0" ref="L16:L51">J16-K16</f>
        <v>38045204.26</v>
      </c>
      <c r="M16" s="31"/>
      <c r="N16" s="31"/>
      <c r="O16" s="32"/>
    </row>
    <row r="17" spans="1:15" s="1" customFormat="1" ht="84.75" customHeight="1" outlineLevel="1">
      <c r="A17" s="24" t="s">
        <v>31</v>
      </c>
      <c r="B17" s="25"/>
      <c r="C17" s="26">
        <v>182</v>
      </c>
      <c r="D17" s="85" t="s">
        <v>32</v>
      </c>
      <c r="E17" s="85"/>
      <c r="F17" s="85"/>
      <c r="G17" s="85"/>
      <c r="H17" s="27" t="s">
        <v>34</v>
      </c>
      <c r="I17" s="28">
        <v>111</v>
      </c>
      <c r="J17" s="29">
        <v>0</v>
      </c>
      <c r="K17" s="29">
        <v>3960.25</v>
      </c>
      <c r="L17" s="30">
        <f t="shared" si="0"/>
        <v>-3960.25</v>
      </c>
      <c r="M17" s="31"/>
      <c r="N17" s="31"/>
      <c r="O17" s="31"/>
    </row>
    <row r="18" spans="1:15" s="1" customFormat="1" ht="84.75" customHeight="1" outlineLevel="1">
      <c r="A18" s="24" t="s">
        <v>31</v>
      </c>
      <c r="B18" s="25"/>
      <c r="C18" s="26">
        <v>182</v>
      </c>
      <c r="D18" s="85" t="s">
        <v>32</v>
      </c>
      <c r="E18" s="85"/>
      <c r="F18" s="85"/>
      <c r="G18" s="85"/>
      <c r="H18" s="27" t="s">
        <v>35</v>
      </c>
      <c r="I18" s="28">
        <v>111</v>
      </c>
      <c r="J18" s="29">
        <v>0</v>
      </c>
      <c r="K18" s="29">
        <v>-75600.2</v>
      </c>
      <c r="L18" s="30">
        <f t="shared" si="0"/>
        <v>75600.2</v>
      </c>
      <c r="M18" s="31"/>
      <c r="N18" s="31"/>
      <c r="O18" s="31"/>
    </row>
    <row r="19" spans="1:15" s="1" customFormat="1" ht="137.25" customHeight="1" outlineLevel="1">
      <c r="A19" s="24" t="s">
        <v>36</v>
      </c>
      <c r="B19" s="25"/>
      <c r="C19" s="26">
        <v>182</v>
      </c>
      <c r="D19" s="85" t="s">
        <v>37</v>
      </c>
      <c r="E19" s="85"/>
      <c r="F19" s="85"/>
      <c r="G19" s="85"/>
      <c r="H19" s="27" t="s">
        <v>33</v>
      </c>
      <c r="I19" s="28">
        <v>111</v>
      </c>
      <c r="J19" s="29">
        <v>210000</v>
      </c>
      <c r="K19" s="33">
        <v>634.4</v>
      </c>
      <c r="L19" s="30">
        <f t="shared" si="0"/>
        <v>209365.6</v>
      </c>
      <c r="M19" s="31"/>
      <c r="N19" s="31"/>
      <c r="O19" s="31"/>
    </row>
    <row r="20" spans="1:15" s="1" customFormat="1" ht="137.25" customHeight="1" outlineLevel="1">
      <c r="A20" s="24" t="s">
        <v>36</v>
      </c>
      <c r="B20" s="25"/>
      <c r="C20" s="26">
        <v>182</v>
      </c>
      <c r="D20" s="85" t="s">
        <v>37</v>
      </c>
      <c r="E20" s="85"/>
      <c r="F20" s="85"/>
      <c r="G20" s="85"/>
      <c r="H20" s="27" t="s">
        <v>34</v>
      </c>
      <c r="I20" s="28">
        <v>111</v>
      </c>
      <c r="J20" s="29">
        <v>0</v>
      </c>
      <c r="K20" s="33">
        <v>72.11</v>
      </c>
      <c r="L20" s="30">
        <f t="shared" si="0"/>
        <v>-72.11</v>
      </c>
      <c r="M20" s="31"/>
      <c r="N20" s="31"/>
      <c r="O20" s="31"/>
    </row>
    <row r="21" spans="1:15" s="1" customFormat="1" ht="53.25" customHeight="1" outlineLevel="1">
      <c r="A21" s="24" t="s">
        <v>38</v>
      </c>
      <c r="B21" s="25"/>
      <c r="C21" s="26">
        <v>182</v>
      </c>
      <c r="D21" s="85" t="s">
        <v>39</v>
      </c>
      <c r="E21" s="85"/>
      <c r="F21" s="85"/>
      <c r="G21" s="85"/>
      <c r="H21" s="27" t="s">
        <v>33</v>
      </c>
      <c r="I21" s="28">
        <v>111</v>
      </c>
      <c r="J21" s="29">
        <v>135000</v>
      </c>
      <c r="K21" s="29">
        <v>2174.2</v>
      </c>
      <c r="L21" s="30">
        <f t="shared" si="0"/>
        <v>132825.8</v>
      </c>
      <c r="M21" s="31"/>
      <c r="N21" s="31"/>
      <c r="O21" s="31"/>
    </row>
    <row r="22" spans="1:15" s="1" customFormat="1" ht="53.25" customHeight="1" outlineLevel="1">
      <c r="A22" s="24" t="s">
        <v>38</v>
      </c>
      <c r="B22" s="25"/>
      <c r="C22" s="26">
        <v>182</v>
      </c>
      <c r="D22" s="85" t="s">
        <v>39</v>
      </c>
      <c r="E22" s="85"/>
      <c r="F22" s="85"/>
      <c r="G22" s="85"/>
      <c r="H22" s="27" t="s">
        <v>34</v>
      </c>
      <c r="I22" s="28">
        <v>111</v>
      </c>
      <c r="J22" s="29">
        <v>0</v>
      </c>
      <c r="K22" s="33">
        <v>36.65</v>
      </c>
      <c r="L22" s="30">
        <f t="shared" si="0"/>
        <v>-36.65</v>
      </c>
      <c r="M22" s="31"/>
      <c r="N22" s="31"/>
      <c r="O22" s="31"/>
    </row>
    <row r="23" spans="1:15" s="1" customFormat="1" ht="53.25" customHeight="1" outlineLevel="1">
      <c r="A23" s="24" t="s">
        <v>38</v>
      </c>
      <c r="B23" s="25"/>
      <c r="C23" s="26">
        <v>182</v>
      </c>
      <c r="D23" s="85" t="s">
        <v>39</v>
      </c>
      <c r="E23" s="85"/>
      <c r="F23" s="85"/>
      <c r="G23" s="85"/>
      <c r="H23" s="27" t="s">
        <v>40</v>
      </c>
      <c r="I23" s="28">
        <v>111</v>
      </c>
      <c r="J23" s="29">
        <v>0</v>
      </c>
      <c r="K23" s="33">
        <v>385</v>
      </c>
      <c r="L23" s="30">
        <f t="shared" si="0"/>
        <v>-385</v>
      </c>
      <c r="M23" s="31"/>
      <c r="N23" s="31"/>
      <c r="O23" s="31"/>
    </row>
    <row r="24" spans="1:15" s="1" customFormat="1" ht="137.25" customHeight="1" outlineLevel="1">
      <c r="A24" s="24" t="s">
        <v>41</v>
      </c>
      <c r="B24" s="25"/>
      <c r="C24" s="26">
        <v>100</v>
      </c>
      <c r="D24" s="85" t="s">
        <v>42</v>
      </c>
      <c r="E24" s="85"/>
      <c r="F24" s="85"/>
      <c r="G24" s="85"/>
      <c r="H24" s="27" t="s">
        <v>43</v>
      </c>
      <c r="I24" s="28">
        <v>111</v>
      </c>
      <c r="J24" s="29">
        <v>794000</v>
      </c>
      <c r="K24" s="29">
        <v>119452.57</v>
      </c>
      <c r="L24" s="30">
        <f t="shared" si="0"/>
        <v>674547.4299999999</v>
      </c>
      <c r="M24" s="31"/>
      <c r="N24" s="31"/>
      <c r="O24" s="31"/>
    </row>
    <row r="25" spans="1:15" s="1" customFormat="1" ht="158.25" customHeight="1" outlineLevel="1">
      <c r="A25" s="24" t="s">
        <v>44</v>
      </c>
      <c r="B25" s="25"/>
      <c r="C25" s="26">
        <v>100</v>
      </c>
      <c r="D25" s="85" t="s">
        <v>45</v>
      </c>
      <c r="E25" s="85"/>
      <c r="F25" s="85"/>
      <c r="G25" s="85"/>
      <c r="H25" s="27" t="s">
        <v>43</v>
      </c>
      <c r="I25" s="28">
        <v>111</v>
      </c>
      <c r="J25" s="29">
        <v>7000</v>
      </c>
      <c r="K25" s="33">
        <v>891.96</v>
      </c>
      <c r="L25" s="30">
        <f t="shared" si="0"/>
        <v>6108.04</v>
      </c>
      <c r="M25" s="31"/>
      <c r="N25" s="31"/>
      <c r="O25" s="31"/>
    </row>
    <row r="26" spans="1:15" s="1" customFormat="1" ht="137.25" customHeight="1" outlineLevel="1">
      <c r="A26" s="24" t="s">
        <v>46</v>
      </c>
      <c r="B26" s="25"/>
      <c r="C26" s="26">
        <v>100</v>
      </c>
      <c r="D26" s="85" t="s">
        <v>47</v>
      </c>
      <c r="E26" s="85"/>
      <c r="F26" s="85"/>
      <c r="G26" s="85"/>
      <c r="H26" s="27" t="s">
        <v>43</v>
      </c>
      <c r="I26" s="28">
        <v>111</v>
      </c>
      <c r="J26" s="29">
        <v>1503000</v>
      </c>
      <c r="K26" s="29">
        <v>173858.08</v>
      </c>
      <c r="L26" s="30">
        <f t="shared" si="0"/>
        <v>1329141.92</v>
      </c>
      <c r="M26" s="31"/>
      <c r="N26" s="31"/>
      <c r="O26" s="31"/>
    </row>
    <row r="27" spans="1:15" s="1" customFormat="1" ht="137.25" customHeight="1" outlineLevel="1">
      <c r="A27" s="24" t="s">
        <v>48</v>
      </c>
      <c r="B27" s="25"/>
      <c r="C27" s="26">
        <v>100</v>
      </c>
      <c r="D27" s="85" t="s">
        <v>49</v>
      </c>
      <c r="E27" s="85"/>
      <c r="F27" s="85"/>
      <c r="G27" s="85"/>
      <c r="H27" s="27" t="s">
        <v>43</v>
      </c>
      <c r="I27" s="28">
        <v>111</v>
      </c>
      <c r="J27" s="29">
        <v>0</v>
      </c>
      <c r="K27" s="29">
        <v>-20671.53</v>
      </c>
      <c r="L27" s="30">
        <f t="shared" si="0"/>
        <v>20671.53</v>
      </c>
      <c r="M27" s="31"/>
      <c r="N27" s="31"/>
      <c r="O27" s="31"/>
    </row>
    <row r="28" spans="1:15" s="1" customFormat="1" ht="21.75" customHeight="1" outlineLevel="1">
      <c r="A28" s="24" t="s">
        <v>171</v>
      </c>
      <c r="B28" s="25"/>
      <c r="C28" s="26" t="s">
        <v>172</v>
      </c>
      <c r="D28" s="85" t="s">
        <v>173</v>
      </c>
      <c r="E28" s="85"/>
      <c r="F28" s="85"/>
      <c r="G28" s="85"/>
      <c r="H28" s="27" t="s">
        <v>33</v>
      </c>
      <c r="I28" s="28">
        <v>111</v>
      </c>
      <c r="J28" s="29">
        <v>300000</v>
      </c>
      <c r="K28" s="29"/>
      <c r="L28" s="30">
        <f t="shared" si="0"/>
        <v>300000</v>
      </c>
      <c r="M28" s="31"/>
      <c r="N28" s="31"/>
      <c r="O28" s="31"/>
    </row>
    <row r="29" spans="1:15" s="1" customFormat="1" ht="53.25" customHeight="1" outlineLevel="1">
      <c r="A29" s="24" t="s">
        <v>50</v>
      </c>
      <c r="B29" s="25"/>
      <c r="C29" s="26">
        <v>182</v>
      </c>
      <c r="D29" s="85" t="s">
        <v>51</v>
      </c>
      <c r="E29" s="85"/>
      <c r="F29" s="85"/>
      <c r="G29" s="85"/>
      <c r="H29" s="27" t="s">
        <v>33</v>
      </c>
      <c r="I29" s="28">
        <v>111</v>
      </c>
      <c r="J29" s="29">
        <v>8500000</v>
      </c>
      <c r="K29" s="29">
        <v>504321.39</v>
      </c>
      <c r="L29" s="30">
        <f t="shared" si="0"/>
        <v>7995678.61</v>
      </c>
      <c r="M29" s="31"/>
      <c r="N29" s="31"/>
      <c r="O29" s="31"/>
    </row>
    <row r="30" spans="1:15" s="1" customFormat="1" ht="53.25" customHeight="1" outlineLevel="1">
      <c r="A30" s="24" t="s">
        <v>50</v>
      </c>
      <c r="B30" s="25"/>
      <c r="C30" s="26">
        <v>182</v>
      </c>
      <c r="D30" s="85" t="s">
        <v>51</v>
      </c>
      <c r="E30" s="85"/>
      <c r="F30" s="85"/>
      <c r="G30" s="85"/>
      <c r="H30" s="27" t="s">
        <v>34</v>
      </c>
      <c r="I30" s="28">
        <v>111</v>
      </c>
      <c r="J30" s="29">
        <v>0</v>
      </c>
      <c r="K30" s="29">
        <v>5458.68</v>
      </c>
      <c r="L30" s="30">
        <f t="shared" si="0"/>
        <v>-5458.68</v>
      </c>
      <c r="M30" s="31"/>
      <c r="N30" s="31"/>
      <c r="O30" s="31"/>
    </row>
    <row r="31" spans="1:15" s="1" customFormat="1" ht="53.25" customHeight="1" outlineLevel="1">
      <c r="A31" s="24" t="s">
        <v>50</v>
      </c>
      <c r="B31" s="25"/>
      <c r="C31" s="26">
        <v>182</v>
      </c>
      <c r="D31" s="85" t="s">
        <v>51</v>
      </c>
      <c r="E31" s="85"/>
      <c r="F31" s="85"/>
      <c r="G31" s="85"/>
      <c r="H31" s="27" t="s">
        <v>35</v>
      </c>
      <c r="I31" s="28">
        <v>111</v>
      </c>
      <c r="J31" s="29">
        <v>0</v>
      </c>
      <c r="K31" s="29">
        <v>-6000</v>
      </c>
      <c r="L31" s="30">
        <f t="shared" si="0"/>
        <v>6000</v>
      </c>
      <c r="M31" s="31"/>
      <c r="N31" s="31"/>
      <c r="O31" s="31"/>
    </row>
    <row r="32" spans="1:15" s="1" customFormat="1" ht="42.75" customHeight="1" outlineLevel="1">
      <c r="A32" s="24" t="s">
        <v>52</v>
      </c>
      <c r="B32" s="25"/>
      <c r="C32" s="26">
        <v>182</v>
      </c>
      <c r="D32" s="85" t="s">
        <v>53</v>
      </c>
      <c r="E32" s="85"/>
      <c r="F32" s="85"/>
      <c r="G32" s="85"/>
      <c r="H32" s="27" t="s">
        <v>33</v>
      </c>
      <c r="I32" s="28">
        <v>111</v>
      </c>
      <c r="J32" s="29">
        <v>12745000</v>
      </c>
      <c r="K32" s="29">
        <v>281851.23</v>
      </c>
      <c r="L32" s="30">
        <f t="shared" si="0"/>
        <v>12463148.77</v>
      </c>
      <c r="M32" s="31"/>
      <c r="N32" s="31"/>
      <c r="O32" s="31"/>
    </row>
    <row r="33" spans="1:15" s="1" customFormat="1" ht="42.75" customHeight="1" outlineLevel="1">
      <c r="A33" s="24" t="s">
        <v>52</v>
      </c>
      <c r="B33" s="25"/>
      <c r="C33" s="26">
        <v>182</v>
      </c>
      <c r="D33" s="85" t="s">
        <v>53</v>
      </c>
      <c r="E33" s="85"/>
      <c r="F33" s="85"/>
      <c r="G33" s="85"/>
      <c r="H33" s="27" t="s">
        <v>34</v>
      </c>
      <c r="I33" s="28">
        <v>111</v>
      </c>
      <c r="J33" s="29">
        <v>0</v>
      </c>
      <c r="K33" s="29">
        <v>4082.35</v>
      </c>
      <c r="L33" s="30">
        <f t="shared" si="0"/>
        <v>-4082.35</v>
      </c>
      <c r="M33" s="31"/>
      <c r="N33" s="31"/>
      <c r="O33" s="31"/>
    </row>
    <row r="34" spans="1:15" s="1" customFormat="1" ht="42.75" customHeight="1" outlineLevel="1">
      <c r="A34" s="24" t="s">
        <v>52</v>
      </c>
      <c r="B34" s="25"/>
      <c r="C34" s="26">
        <v>182</v>
      </c>
      <c r="D34" s="85" t="s">
        <v>53</v>
      </c>
      <c r="E34" s="85"/>
      <c r="F34" s="85"/>
      <c r="G34" s="85"/>
      <c r="H34" s="27" t="s">
        <v>35</v>
      </c>
      <c r="I34" s="28">
        <v>111</v>
      </c>
      <c r="J34" s="29">
        <v>0</v>
      </c>
      <c r="K34" s="29">
        <v>-9114</v>
      </c>
      <c r="L34" s="30">
        <f t="shared" si="0"/>
        <v>9114</v>
      </c>
      <c r="M34" s="31"/>
      <c r="N34" s="31"/>
      <c r="O34" s="31"/>
    </row>
    <row r="35" spans="1:15" s="1" customFormat="1" ht="42.75" customHeight="1" outlineLevel="1">
      <c r="A35" s="24" t="s">
        <v>54</v>
      </c>
      <c r="B35" s="25"/>
      <c r="C35" s="26">
        <v>182</v>
      </c>
      <c r="D35" s="85" t="s">
        <v>55</v>
      </c>
      <c r="E35" s="85"/>
      <c r="F35" s="85"/>
      <c r="G35" s="85"/>
      <c r="H35" s="27" t="s">
        <v>33</v>
      </c>
      <c r="I35" s="28">
        <v>111</v>
      </c>
      <c r="J35" s="29">
        <v>255000</v>
      </c>
      <c r="K35" s="29">
        <v>220364</v>
      </c>
      <c r="L35" s="30">
        <f t="shared" si="0"/>
        <v>34636</v>
      </c>
      <c r="M35" s="31"/>
      <c r="N35" s="31"/>
      <c r="O35" s="31"/>
    </row>
    <row r="36" spans="1:15" s="1" customFormat="1" ht="42.75" customHeight="1" outlineLevel="1">
      <c r="A36" s="24" t="s">
        <v>54</v>
      </c>
      <c r="B36" s="25"/>
      <c r="C36" s="26">
        <v>182</v>
      </c>
      <c r="D36" s="85" t="s">
        <v>55</v>
      </c>
      <c r="E36" s="85"/>
      <c r="F36" s="85"/>
      <c r="G36" s="85"/>
      <c r="H36" s="27" t="s">
        <v>34</v>
      </c>
      <c r="I36" s="28">
        <v>111</v>
      </c>
      <c r="J36" s="29">
        <v>0</v>
      </c>
      <c r="K36" s="29">
        <v>1094.7</v>
      </c>
      <c r="L36" s="30">
        <f t="shared" si="0"/>
        <v>-1094.7</v>
      </c>
      <c r="M36" s="31"/>
      <c r="N36" s="31"/>
      <c r="O36" s="31"/>
    </row>
    <row r="37" spans="1:15" s="1" customFormat="1" ht="95.25" customHeight="1" outlineLevel="1">
      <c r="A37" s="24" t="s">
        <v>56</v>
      </c>
      <c r="B37" s="25"/>
      <c r="C37" s="34" t="s">
        <v>164</v>
      </c>
      <c r="D37" s="85" t="s">
        <v>57</v>
      </c>
      <c r="E37" s="85"/>
      <c r="F37" s="85"/>
      <c r="G37" s="85"/>
      <c r="H37" s="27" t="s">
        <v>43</v>
      </c>
      <c r="I37" s="28" t="s">
        <v>58</v>
      </c>
      <c r="J37" s="29">
        <v>40880000</v>
      </c>
      <c r="K37" s="29">
        <v>537619.46</v>
      </c>
      <c r="L37" s="30">
        <f t="shared" si="0"/>
        <v>40342380.54</v>
      </c>
      <c r="M37" s="31"/>
      <c r="N37" s="31"/>
      <c r="O37" s="31"/>
    </row>
    <row r="38" spans="1:15" s="1" customFormat="1" ht="95.25" customHeight="1" outlineLevel="1">
      <c r="A38" s="24" t="s">
        <v>56</v>
      </c>
      <c r="B38" s="25"/>
      <c r="C38" s="26">
        <v>651</v>
      </c>
      <c r="D38" s="85" t="s">
        <v>57</v>
      </c>
      <c r="E38" s="85"/>
      <c r="F38" s="85"/>
      <c r="G38" s="85"/>
      <c r="H38" s="27" t="s">
        <v>43</v>
      </c>
      <c r="I38" s="28" t="s">
        <v>58</v>
      </c>
      <c r="J38" s="29">
        <v>3000000</v>
      </c>
      <c r="K38" s="29">
        <v>440820.04</v>
      </c>
      <c r="L38" s="30">
        <f t="shared" si="0"/>
        <v>2559179.96</v>
      </c>
      <c r="M38" s="31"/>
      <c r="N38" s="31"/>
      <c r="O38" s="31"/>
    </row>
    <row r="39" spans="1:15" s="1" customFormat="1" ht="95.25" customHeight="1" outlineLevel="1">
      <c r="A39" s="24" t="s">
        <v>56</v>
      </c>
      <c r="B39" s="25"/>
      <c r="C39" s="26">
        <v>651</v>
      </c>
      <c r="D39" s="85" t="s">
        <v>57</v>
      </c>
      <c r="E39" s="85"/>
      <c r="F39" s="85"/>
      <c r="G39" s="85"/>
      <c r="H39" s="27" t="s">
        <v>43</v>
      </c>
      <c r="I39" s="28" t="s">
        <v>59</v>
      </c>
      <c r="J39" s="29">
        <v>0</v>
      </c>
      <c r="K39" s="29">
        <v>146886.53</v>
      </c>
      <c r="L39" s="30">
        <f t="shared" si="0"/>
        <v>-146886.53</v>
      </c>
      <c r="M39" s="31"/>
      <c r="N39" s="31"/>
      <c r="O39" s="31"/>
    </row>
    <row r="40" spans="1:15" s="1" customFormat="1" ht="84.75" customHeight="1" outlineLevel="1">
      <c r="A40" s="24" t="s">
        <v>60</v>
      </c>
      <c r="B40" s="25"/>
      <c r="C40" s="26">
        <v>651</v>
      </c>
      <c r="D40" s="85" t="s">
        <v>61</v>
      </c>
      <c r="E40" s="85"/>
      <c r="F40" s="85"/>
      <c r="G40" s="85"/>
      <c r="H40" s="27" t="s">
        <v>43</v>
      </c>
      <c r="I40" s="28" t="s">
        <v>58</v>
      </c>
      <c r="J40" s="29">
        <v>1100000</v>
      </c>
      <c r="K40" s="29">
        <v>40003.2</v>
      </c>
      <c r="L40" s="30">
        <f t="shared" si="0"/>
        <v>1059996.8</v>
      </c>
      <c r="M40" s="31"/>
      <c r="N40" s="31"/>
      <c r="O40" s="31"/>
    </row>
    <row r="41" spans="1:15" s="1" customFormat="1" ht="95.25" customHeight="1" outlineLevel="1">
      <c r="A41" s="24" t="s">
        <v>62</v>
      </c>
      <c r="B41" s="25"/>
      <c r="C41" s="26">
        <v>651</v>
      </c>
      <c r="D41" s="85" t="s">
        <v>63</v>
      </c>
      <c r="E41" s="85"/>
      <c r="F41" s="85"/>
      <c r="G41" s="85"/>
      <c r="H41" s="27" t="s">
        <v>43</v>
      </c>
      <c r="I41" s="28" t="s">
        <v>64</v>
      </c>
      <c r="J41" s="29">
        <v>200000</v>
      </c>
      <c r="K41" s="29">
        <v>72846.07</v>
      </c>
      <c r="L41" s="30">
        <f t="shared" si="0"/>
        <v>127153.93</v>
      </c>
      <c r="M41" s="31"/>
      <c r="N41" s="31"/>
      <c r="O41" s="31"/>
    </row>
    <row r="42" spans="1:15" s="1" customFormat="1" ht="42.75" customHeight="1" outlineLevel="1">
      <c r="A42" s="24" t="s">
        <v>65</v>
      </c>
      <c r="B42" s="25"/>
      <c r="C42" s="26">
        <v>651</v>
      </c>
      <c r="D42" s="85" t="s">
        <v>66</v>
      </c>
      <c r="E42" s="85"/>
      <c r="F42" s="85"/>
      <c r="G42" s="85"/>
      <c r="H42" s="27" t="s">
        <v>43</v>
      </c>
      <c r="I42" s="28" t="s">
        <v>67</v>
      </c>
      <c r="J42" s="29">
        <v>500000</v>
      </c>
      <c r="K42" s="29">
        <v>29887.56</v>
      </c>
      <c r="L42" s="30">
        <f t="shared" si="0"/>
        <v>470112.44</v>
      </c>
      <c r="M42" s="31"/>
      <c r="N42" s="31"/>
      <c r="O42" s="31"/>
    </row>
    <row r="43" spans="1:15" s="1" customFormat="1" ht="32.25" customHeight="1" outlineLevel="1">
      <c r="A43" s="24" t="s">
        <v>68</v>
      </c>
      <c r="B43" s="25"/>
      <c r="C43" s="26">
        <v>651</v>
      </c>
      <c r="D43" s="85" t="s">
        <v>69</v>
      </c>
      <c r="E43" s="85"/>
      <c r="F43" s="85"/>
      <c r="G43" s="85"/>
      <c r="H43" s="27" t="s">
        <v>43</v>
      </c>
      <c r="I43" s="28" t="s">
        <v>70</v>
      </c>
      <c r="J43" s="29">
        <v>350000</v>
      </c>
      <c r="K43" s="29">
        <v>6635.97</v>
      </c>
      <c r="L43" s="30">
        <f t="shared" si="0"/>
        <v>343364.03</v>
      </c>
      <c r="M43" s="31"/>
      <c r="N43" s="31"/>
      <c r="O43" s="31"/>
    </row>
    <row r="44" spans="1:15" s="1" customFormat="1" ht="32.25" customHeight="1" outlineLevel="1">
      <c r="A44" s="24" t="s">
        <v>68</v>
      </c>
      <c r="B44" s="25"/>
      <c r="C44" s="26">
        <v>651</v>
      </c>
      <c r="D44" s="85" t="s">
        <v>69</v>
      </c>
      <c r="E44" s="85"/>
      <c r="F44" s="85"/>
      <c r="G44" s="85"/>
      <c r="H44" s="27" t="s">
        <v>43</v>
      </c>
      <c r="I44" s="28" t="s">
        <v>71</v>
      </c>
      <c r="J44" s="29">
        <v>0</v>
      </c>
      <c r="K44" s="29">
        <v>42760</v>
      </c>
      <c r="L44" s="30">
        <f t="shared" si="0"/>
        <v>-42760</v>
      </c>
      <c r="M44" s="31"/>
      <c r="N44" s="31"/>
      <c r="O44" s="31"/>
    </row>
    <row r="45" spans="1:15" s="1" customFormat="1" ht="32.25" customHeight="1" outlineLevel="1">
      <c r="A45" s="24" t="s">
        <v>72</v>
      </c>
      <c r="B45" s="25"/>
      <c r="C45" s="26">
        <v>651</v>
      </c>
      <c r="D45" s="85" t="s">
        <v>73</v>
      </c>
      <c r="E45" s="85"/>
      <c r="F45" s="85"/>
      <c r="G45" s="85"/>
      <c r="H45" s="27" t="s">
        <v>43</v>
      </c>
      <c r="I45" s="28" t="s">
        <v>74</v>
      </c>
      <c r="J45" s="29">
        <v>149000</v>
      </c>
      <c r="K45" s="29">
        <v>9822.85</v>
      </c>
      <c r="L45" s="30">
        <f t="shared" si="0"/>
        <v>139177.15</v>
      </c>
      <c r="M45" s="31"/>
      <c r="N45" s="31"/>
      <c r="O45" s="31"/>
    </row>
    <row r="46" spans="1:15" s="1" customFormat="1" ht="53.25" customHeight="1" outlineLevel="1">
      <c r="A46" s="24" t="s">
        <v>75</v>
      </c>
      <c r="B46" s="25"/>
      <c r="C46" s="26">
        <v>651</v>
      </c>
      <c r="D46" s="85" t="s">
        <v>76</v>
      </c>
      <c r="E46" s="85"/>
      <c r="F46" s="85"/>
      <c r="G46" s="85"/>
      <c r="H46" s="27" t="s">
        <v>43</v>
      </c>
      <c r="I46" s="28" t="s">
        <v>77</v>
      </c>
      <c r="J46" s="29">
        <v>50000</v>
      </c>
      <c r="K46" s="29">
        <v>183419.33</v>
      </c>
      <c r="L46" s="30">
        <f t="shared" si="0"/>
        <v>-133419.33</v>
      </c>
      <c r="M46" s="31"/>
      <c r="N46" s="31"/>
      <c r="O46" s="31"/>
    </row>
    <row r="47" spans="1:15" s="1" customFormat="1" ht="21.75" customHeight="1" outlineLevel="1">
      <c r="A47" s="24" t="s">
        <v>78</v>
      </c>
      <c r="B47" s="25"/>
      <c r="C47" s="26">
        <v>651</v>
      </c>
      <c r="D47" s="85" t="s">
        <v>79</v>
      </c>
      <c r="E47" s="85"/>
      <c r="F47" s="85"/>
      <c r="G47" s="85"/>
      <c r="H47" s="27" t="s">
        <v>43</v>
      </c>
      <c r="I47" s="28" t="s">
        <v>80</v>
      </c>
      <c r="J47" s="29">
        <v>0</v>
      </c>
      <c r="K47" s="33">
        <v>373</v>
      </c>
      <c r="L47" s="30">
        <f t="shared" si="0"/>
        <v>-373</v>
      </c>
      <c r="M47" s="31"/>
      <c r="N47" s="31"/>
      <c r="O47" s="31"/>
    </row>
    <row r="48" spans="1:15" s="1" customFormat="1" ht="32.25" customHeight="1" outlineLevel="1">
      <c r="A48" s="24" t="s">
        <v>81</v>
      </c>
      <c r="B48" s="25"/>
      <c r="C48" s="26" t="s">
        <v>10</v>
      </c>
      <c r="D48" s="85" t="s">
        <v>82</v>
      </c>
      <c r="E48" s="85"/>
      <c r="F48" s="85"/>
      <c r="G48" s="85"/>
      <c r="H48" s="27" t="s">
        <v>43</v>
      </c>
      <c r="I48" s="28">
        <v>151</v>
      </c>
      <c r="J48" s="29">
        <v>81023400</v>
      </c>
      <c r="K48" s="33"/>
      <c r="L48" s="30">
        <f t="shared" si="0"/>
        <v>81023400</v>
      </c>
      <c r="M48" s="31"/>
      <c r="N48" s="31"/>
      <c r="O48" s="31"/>
    </row>
    <row r="49" spans="1:15" s="1" customFormat="1" ht="32.25" customHeight="1" outlineLevel="1">
      <c r="A49" s="24" t="s">
        <v>165</v>
      </c>
      <c r="B49" s="25"/>
      <c r="C49" s="26" t="s">
        <v>10</v>
      </c>
      <c r="D49" s="85" t="s">
        <v>166</v>
      </c>
      <c r="E49" s="85"/>
      <c r="F49" s="85"/>
      <c r="G49" s="85"/>
      <c r="H49" s="27" t="s">
        <v>43</v>
      </c>
      <c r="I49" s="28">
        <v>151</v>
      </c>
      <c r="J49" s="29">
        <v>60146699.78</v>
      </c>
      <c r="K49" s="33"/>
      <c r="L49" s="30">
        <f t="shared" si="0"/>
        <v>60146699.78</v>
      </c>
      <c r="M49" s="31"/>
      <c r="N49" s="31"/>
      <c r="O49" s="31"/>
    </row>
    <row r="50" spans="1:15" s="1" customFormat="1" ht="32.25" customHeight="1" outlineLevel="1">
      <c r="A50" s="24" t="s">
        <v>81</v>
      </c>
      <c r="B50" s="25"/>
      <c r="C50" s="26">
        <v>651</v>
      </c>
      <c r="D50" s="85" t="s">
        <v>82</v>
      </c>
      <c r="E50" s="85"/>
      <c r="F50" s="85"/>
      <c r="G50" s="85"/>
      <c r="H50" s="27" t="s">
        <v>43</v>
      </c>
      <c r="I50" s="28">
        <v>151</v>
      </c>
      <c r="J50" s="29">
        <v>0</v>
      </c>
      <c r="K50" s="29">
        <v>6127084</v>
      </c>
      <c r="L50" s="30">
        <f t="shared" si="0"/>
        <v>-6127084</v>
      </c>
      <c r="M50" s="31"/>
      <c r="N50" s="31"/>
      <c r="O50" s="31"/>
    </row>
    <row r="51" spans="1:15" s="1" customFormat="1" ht="48" customHeight="1" outlineLevel="1">
      <c r="A51" s="24" t="s">
        <v>174</v>
      </c>
      <c r="B51" s="25"/>
      <c r="C51" s="26" t="s">
        <v>10</v>
      </c>
      <c r="D51" s="85" t="s">
        <v>175</v>
      </c>
      <c r="E51" s="85"/>
      <c r="F51" s="85"/>
      <c r="G51" s="85"/>
      <c r="H51" s="27" t="s">
        <v>43</v>
      </c>
      <c r="I51" s="28">
        <v>151</v>
      </c>
      <c r="J51" s="29">
        <v>12000</v>
      </c>
      <c r="K51" s="29"/>
      <c r="L51" s="30">
        <f t="shared" si="0"/>
        <v>12000</v>
      </c>
      <c r="M51" s="31"/>
      <c r="N51" s="31"/>
      <c r="O51" s="31"/>
    </row>
    <row r="52" spans="1:15" s="1" customFormat="1" ht="53.25" customHeight="1" outlineLevel="1">
      <c r="A52" s="24" t="s">
        <v>83</v>
      </c>
      <c r="B52" s="25"/>
      <c r="C52" s="26">
        <v>651</v>
      </c>
      <c r="D52" s="85" t="s">
        <v>84</v>
      </c>
      <c r="E52" s="85"/>
      <c r="F52" s="85"/>
      <c r="G52" s="85"/>
      <c r="H52" s="27" t="s">
        <v>43</v>
      </c>
      <c r="I52" s="28">
        <v>151</v>
      </c>
      <c r="J52" s="29">
        <v>1306500</v>
      </c>
      <c r="K52" s="29">
        <v>22030.76</v>
      </c>
      <c r="L52" s="30">
        <f>J52-K52</f>
        <v>1284469.24</v>
      </c>
      <c r="M52" s="31"/>
      <c r="N52" s="31"/>
      <c r="O52" s="32"/>
    </row>
    <row r="53" spans="1:15" s="1" customFormat="1" ht="53.25" customHeight="1" outlineLevel="1">
      <c r="A53" s="24" t="s">
        <v>167</v>
      </c>
      <c r="B53" s="25"/>
      <c r="C53" s="26" t="s">
        <v>10</v>
      </c>
      <c r="D53" s="85" t="s">
        <v>168</v>
      </c>
      <c r="E53" s="85"/>
      <c r="F53" s="85"/>
      <c r="G53" s="85"/>
      <c r="H53" s="27" t="s">
        <v>43</v>
      </c>
      <c r="I53" s="28">
        <v>151</v>
      </c>
      <c r="J53" s="29">
        <v>4910022</v>
      </c>
      <c r="K53" s="29"/>
      <c r="L53" s="30">
        <f>J53-K53</f>
        <v>4910022</v>
      </c>
      <c r="M53" s="31"/>
      <c r="N53" s="31"/>
      <c r="O53" s="31"/>
    </row>
    <row r="54" spans="1:15" s="1" customFormat="1" ht="53.25" customHeight="1" outlineLevel="1">
      <c r="A54" s="24" t="s">
        <v>169</v>
      </c>
      <c r="B54" s="25"/>
      <c r="C54" s="26" t="s">
        <v>10</v>
      </c>
      <c r="D54" s="85" t="s">
        <v>170</v>
      </c>
      <c r="E54" s="85"/>
      <c r="F54" s="85"/>
      <c r="G54" s="85"/>
      <c r="H54" s="27" t="s">
        <v>43</v>
      </c>
      <c r="I54" s="28">
        <v>151</v>
      </c>
      <c r="J54" s="29">
        <v>13428900</v>
      </c>
      <c r="K54" s="29"/>
      <c r="L54" s="30">
        <f>J54-K54</f>
        <v>13428900</v>
      </c>
      <c r="M54" s="31"/>
      <c r="N54" s="31"/>
      <c r="O54" s="31"/>
    </row>
    <row r="55" spans="1:15" ht="11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95" t="s">
        <v>85</v>
      </c>
      <c r="L55" s="95"/>
      <c r="M55" s="2"/>
      <c r="N55" s="2"/>
      <c r="O55" s="2"/>
    </row>
    <row r="56" spans="1:15" ht="12" customHeight="1">
      <c r="A56" s="86" t="s">
        <v>86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2"/>
      <c r="N56" s="2"/>
      <c r="O56" s="2"/>
    </row>
    <row r="57" spans="1:15" ht="5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32.25" customHeight="1">
      <c r="A58" s="10" t="s">
        <v>21</v>
      </c>
      <c r="B58" s="11" t="s">
        <v>22</v>
      </c>
      <c r="C58" s="92" t="s">
        <v>87</v>
      </c>
      <c r="D58" s="92"/>
      <c r="E58" s="92"/>
      <c r="F58" s="92"/>
      <c r="G58" s="92"/>
      <c r="H58" s="92"/>
      <c r="I58" s="92"/>
      <c r="J58" s="12" t="s">
        <v>88</v>
      </c>
      <c r="K58" s="10" t="s">
        <v>25</v>
      </c>
      <c r="L58" s="35" t="s">
        <v>26</v>
      </c>
      <c r="M58" s="2"/>
      <c r="N58" s="2"/>
      <c r="O58" s="2"/>
    </row>
    <row r="59" spans="1:15" ht="11.25" customHeight="1" thickBot="1">
      <c r="A59" s="13">
        <v>1</v>
      </c>
      <c r="B59" s="36">
        <v>2</v>
      </c>
      <c r="C59" s="96">
        <v>3</v>
      </c>
      <c r="D59" s="96"/>
      <c r="E59" s="96"/>
      <c r="F59" s="96"/>
      <c r="G59" s="96"/>
      <c r="H59" s="96"/>
      <c r="I59" s="96"/>
      <c r="J59" s="37">
        <v>4</v>
      </c>
      <c r="K59" s="36">
        <v>5</v>
      </c>
      <c r="L59" s="36">
        <v>6</v>
      </c>
      <c r="M59" s="2"/>
      <c r="N59" s="2"/>
      <c r="O59" s="2"/>
    </row>
    <row r="60" spans="1:15" ht="12" customHeight="1">
      <c r="A60" s="38" t="s">
        <v>89</v>
      </c>
      <c r="B60" s="39">
        <v>200</v>
      </c>
      <c r="C60" s="94" t="s">
        <v>28</v>
      </c>
      <c r="D60" s="94"/>
      <c r="E60" s="94"/>
      <c r="F60" s="94"/>
      <c r="G60" s="94"/>
      <c r="H60" s="94"/>
      <c r="I60" s="94"/>
      <c r="J60" s="17">
        <f>SUM(J62:J139)</f>
        <v>289677035.78999996</v>
      </c>
      <c r="K60" s="17">
        <f>SUM(K62:K139)</f>
        <v>3061798.86</v>
      </c>
      <c r="L60" s="40">
        <f>SUM(L62:L139)</f>
        <v>286615236.93</v>
      </c>
      <c r="M60" s="2"/>
      <c r="N60" s="2"/>
      <c r="O60" s="2"/>
    </row>
    <row r="61" spans="1:15" ht="10.5" customHeight="1">
      <c r="A61" s="18" t="s">
        <v>29</v>
      </c>
      <c r="B61" s="41"/>
      <c r="C61" s="42"/>
      <c r="D61" s="8"/>
      <c r="E61" s="91"/>
      <c r="F61" s="91"/>
      <c r="G61" s="91"/>
      <c r="H61" s="91"/>
      <c r="I61" s="8"/>
      <c r="J61" s="42"/>
      <c r="K61" s="43"/>
      <c r="L61" s="44"/>
      <c r="M61" s="2"/>
      <c r="N61" s="2"/>
      <c r="O61" s="2"/>
    </row>
    <row r="62" spans="1:15" ht="25.5" customHeight="1">
      <c r="A62" s="45" t="s">
        <v>90</v>
      </c>
      <c r="B62" s="46"/>
      <c r="C62" s="47" t="s">
        <v>163</v>
      </c>
      <c r="D62" s="48" t="s">
        <v>91</v>
      </c>
      <c r="E62" s="98" t="s">
        <v>92</v>
      </c>
      <c r="F62" s="98"/>
      <c r="G62" s="98" t="s">
        <v>93</v>
      </c>
      <c r="H62" s="98"/>
      <c r="I62" s="49" t="s">
        <v>58</v>
      </c>
      <c r="J62" s="50">
        <v>1839337</v>
      </c>
      <c r="K62" s="50">
        <v>51800</v>
      </c>
      <c r="L62" s="51">
        <f>J62-K62</f>
        <v>1787537</v>
      </c>
      <c r="M62" s="2"/>
      <c r="N62" s="2"/>
      <c r="O62" s="2"/>
    </row>
    <row r="63" spans="1:15" ht="46.5" customHeight="1">
      <c r="A63" s="52" t="s">
        <v>96</v>
      </c>
      <c r="B63" s="46"/>
      <c r="C63" s="47" t="s">
        <v>163</v>
      </c>
      <c r="D63" s="48" t="s">
        <v>91</v>
      </c>
      <c r="E63" s="98" t="s">
        <v>92</v>
      </c>
      <c r="F63" s="98"/>
      <c r="G63" s="98" t="s">
        <v>93</v>
      </c>
      <c r="H63" s="98"/>
      <c r="I63" s="49" t="s">
        <v>97</v>
      </c>
      <c r="J63" s="50">
        <v>182630</v>
      </c>
      <c r="K63" s="53">
        <v>0</v>
      </c>
      <c r="L63" s="51">
        <f aca="true" t="shared" si="1" ref="L63:L126">J63-K63</f>
        <v>182630</v>
      </c>
      <c r="M63" s="2"/>
      <c r="N63" s="2"/>
      <c r="O63" s="54"/>
    </row>
    <row r="64" spans="1:15" ht="68.25" customHeight="1">
      <c r="A64" s="52" t="s">
        <v>98</v>
      </c>
      <c r="B64" s="46"/>
      <c r="C64" s="47" t="s">
        <v>163</v>
      </c>
      <c r="D64" s="48" t="s">
        <v>91</v>
      </c>
      <c r="E64" s="98" t="s">
        <v>92</v>
      </c>
      <c r="F64" s="98"/>
      <c r="G64" s="98" t="s">
        <v>93</v>
      </c>
      <c r="H64" s="98"/>
      <c r="I64" s="49" t="s">
        <v>64</v>
      </c>
      <c r="J64" s="50">
        <v>567480</v>
      </c>
      <c r="K64" s="53">
        <v>0</v>
      </c>
      <c r="L64" s="51">
        <f t="shared" si="1"/>
        <v>567480</v>
      </c>
      <c r="M64" s="2"/>
      <c r="N64" s="2"/>
      <c r="O64" s="2"/>
    </row>
    <row r="65" spans="1:15" ht="24" customHeight="1">
      <c r="A65" s="52" t="s">
        <v>90</v>
      </c>
      <c r="B65" s="46"/>
      <c r="C65" s="47" t="s">
        <v>10</v>
      </c>
      <c r="D65" s="48" t="s">
        <v>94</v>
      </c>
      <c r="E65" s="98" t="s">
        <v>92</v>
      </c>
      <c r="F65" s="98"/>
      <c r="G65" s="98" t="s">
        <v>95</v>
      </c>
      <c r="H65" s="98"/>
      <c r="I65" s="49" t="s">
        <v>58</v>
      </c>
      <c r="J65" s="50">
        <v>16901106</v>
      </c>
      <c r="K65" s="50">
        <v>711497.06</v>
      </c>
      <c r="L65" s="51">
        <f t="shared" si="1"/>
        <v>16189608.94</v>
      </c>
      <c r="M65" s="2"/>
      <c r="N65" s="2"/>
      <c r="O65" s="2"/>
    </row>
    <row r="66" spans="1:15" ht="44.25" customHeight="1">
      <c r="A66" s="52" t="s">
        <v>96</v>
      </c>
      <c r="B66" s="46"/>
      <c r="C66" s="47">
        <v>651</v>
      </c>
      <c r="D66" s="48" t="s">
        <v>94</v>
      </c>
      <c r="E66" s="98" t="s">
        <v>92</v>
      </c>
      <c r="F66" s="98"/>
      <c r="G66" s="98" t="s">
        <v>95</v>
      </c>
      <c r="H66" s="98"/>
      <c r="I66" s="49" t="s">
        <v>97</v>
      </c>
      <c r="J66" s="50">
        <v>640202</v>
      </c>
      <c r="K66" s="50">
        <v>20350</v>
      </c>
      <c r="L66" s="51">
        <f t="shared" si="1"/>
        <v>619852</v>
      </c>
      <c r="M66" s="2"/>
      <c r="N66" s="2"/>
      <c r="O66" s="2"/>
    </row>
    <row r="67" spans="1:15" ht="67.5" customHeight="1">
      <c r="A67" s="52" t="s">
        <v>98</v>
      </c>
      <c r="B67" s="46"/>
      <c r="C67" s="47">
        <v>651</v>
      </c>
      <c r="D67" s="48" t="s">
        <v>94</v>
      </c>
      <c r="E67" s="98" t="s">
        <v>92</v>
      </c>
      <c r="F67" s="98"/>
      <c r="G67" s="98" t="s">
        <v>95</v>
      </c>
      <c r="H67" s="98"/>
      <c r="I67" s="49" t="s">
        <v>64</v>
      </c>
      <c r="J67" s="50">
        <v>5199134</v>
      </c>
      <c r="K67" s="50">
        <v>18286.02</v>
      </c>
      <c r="L67" s="51">
        <f t="shared" si="1"/>
        <v>5180847.98</v>
      </c>
      <c r="M67" s="2"/>
      <c r="N67" s="2"/>
      <c r="O67" s="2"/>
    </row>
    <row r="68" spans="1:15" ht="14.25" customHeight="1">
      <c r="A68" s="52" t="s">
        <v>121</v>
      </c>
      <c r="B68" s="46"/>
      <c r="C68" s="47">
        <v>651</v>
      </c>
      <c r="D68" s="48" t="s">
        <v>94</v>
      </c>
      <c r="E68" s="98" t="s">
        <v>92</v>
      </c>
      <c r="F68" s="98"/>
      <c r="G68" s="98" t="s">
        <v>95</v>
      </c>
      <c r="H68" s="98"/>
      <c r="I68" s="49" t="s">
        <v>106</v>
      </c>
      <c r="J68" s="50">
        <v>4000</v>
      </c>
      <c r="K68" s="53">
        <v>0</v>
      </c>
      <c r="L68" s="51">
        <f t="shared" si="1"/>
        <v>4000</v>
      </c>
      <c r="M68" s="2"/>
      <c r="N68" s="2"/>
      <c r="O68" s="2"/>
    </row>
    <row r="69" spans="1:15" ht="25.5" customHeight="1">
      <c r="A69" s="52" t="s">
        <v>113</v>
      </c>
      <c r="B69" s="46"/>
      <c r="C69" s="47">
        <v>651</v>
      </c>
      <c r="D69" s="48" t="s">
        <v>94</v>
      </c>
      <c r="E69" s="98" t="s">
        <v>92</v>
      </c>
      <c r="F69" s="98"/>
      <c r="G69" s="98" t="s">
        <v>95</v>
      </c>
      <c r="H69" s="98"/>
      <c r="I69" s="49" t="s">
        <v>114</v>
      </c>
      <c r="J69" s="55">
        <v>436</v>
      </c>
      <c r="K69" s="53">
        <v>0</v>
      </c>
      <c r="L69" s="51">
        <f t="shared" si="1"/>
        <v>436</v>
      </c>
      <c r="M69" s="2"/>
      <c r="N69" s="2"/>
      <c r="O69" s="2"/>
    </row>
    <row r="70" spans="1:15" ht="12" customHeight="1">
      <c r="A70" s="52" t="s">
        <v>99</v>
      </c>
      <c r="B70" s="46"/>
      <c r="C70" s="47">
        <v>651</v>
      </c>
      <c r="D70" s="48" t="s">
        <v>94</v>
      </c>
      <c r="E70" s="98" t="s">
        <v>92</v>
      </c>
      <c r="F70" s="98"/>
      <c r="G70" s="98" t="s">
        <v>95</v>
      </c>
      <c r="H70" s="98"/>
      <c r="I70" s="49" t="s">
        <v>100</v>
      </c>
      <c r="J70" s="50">
        <v>47963</v>
      </c>
      <c r="K70" s="50">
        <v>11990</v>
      </c>
      <c r="L70" s="51">
        <f t="shared" si="1"/>
        <v>35973</v>
      </c>
      <c r="M70" s="2"/>
      <c r="N70" s="2"/>
      <c r="O70" s="2"/>
    </row>
    <row r="71" spans="1:15" ht="11.25" customHeight="1">
      <c r="A71" s="52" t="s">
        <v>211</v>
      </c>
      <c r="B71" s="46"/>
      <c r="C71" s="47">
        <v>651</v>
      </c>
      <c r="D71" s="48" t="s">
        <v>94</v>
      </c>
      <c r="E71" s="98" t="s">
        <v>92</v>
      </c>
      <c r="F71" s="98"/>
      <c r="G71" s="98" t="s">
        <v>95</v>
      </c>
      <c r="H71" s="98"/>
      <c r="I71" s="49" t="s">
        <v>176</v>
      </c>
      <c r="J71" s="50">
        <v>189922</v>
      </c>
      <c r="K71" s="53">
        <v>0</v>
      </c>
      <c r="L71" s="51">
        <f t="shared" si="1"/>
        <v>189922</v>
      </c>
      <c r="M71" s="2"/>
      <c r="N71" s="2"/>
      <c r="O71" s="2"/>
    </row>
    <row r="72" spans="1:15" ht="23.25" customHeight="1">
      <c r="A72" s="52" t="s">
        <v>101</v>
      </c>
      <c r="B72" s="46"/>
      <c r="C72" s="47">
        <v>651</v>
      </c>
      <c r="D72" s="48" t="s">
        <v>94</v>
      </c>
      <c r="E72" s="98" t="s">
        <v>92</v>
      </c>
      <c r="F72" s="98"/>
      <c r="G72" s="98" t="s">
        <v>102</v>
      </c>
      <c r="H72" s="98"/>
      <c r="I72" s="49" t="s">
        <v>58</v>
      </c>
      <c r="J72" s="50">
        <v>1626744</v>
      </c>
      <c r="K72" s="50">
        <v>54000</v>
      </c>
      <c r="L72" s="51">
        <f t="shared" si="1"/>
        <v>1572744</v>
      </c>
      <c r="M72" s="2"/>
      <c r="N72" s="2"/>
      <c r="O72" s="2"/>
    </row>
    <row r="73" spans="1:15" ht="69.75" customHeight="1">
      <c r="A73" s="52" t="s">
        <v>98</v>
      </c>
      <c r="B73" s="46"/>
      <c r="C73" s="47">
        <v>651</v>
      </c>
      <c r="D73" s="48" t="s">
        <v>94</v>
      </c>
      <c r="E73" s="98" t="s">
        <v>92</v>
      </c>
      <c r="F73" s="98"/>
      <c r="G73" s="98" t="s">
        <v>102</v>
      </c>
      <c r="H73" s="98"/>
      <c r="I73" s="49" t="s">
        <v>64</v>
      </c>
      <c r="J73" s="50">
        <v>491277</v>
      </c>
      <c r="K73" s="53">
        <v>0</v>
      </c>
      <c r="L73" s="51">
        <f t="shared" si="1"/>
        <v>491277</v>
      </c>
      <c r="M73" s="2"/>
      <c r="N73" s="2"/>
      <c r="O73" s="2"/>
    </row>
    <row r="74" spans="1:15" ht="13.5" customHeight="1">
      <c r="A74" s="52" t="s">
        <v>212</v>
      </c>
      <c r="B74" s="46"/>
      <c r="C74" s="47">
        <v>651</v>
      </c>
      <c r="D74" s="48" t="s">
        <v>94</v>
      </c>
      <c r="E74" s="98" t="s">
        <v>177</v>
      </c>
      <c r="F74" s="98"/>
      <c r="G74" s="98" t="s">
        <v>178</v>
      </c>
      <c r="H74" s="98"/>
      <c r="I74" s="49" t="s">
        <v>179</v>
      </c>
      <c r="J74" s="50">
        <v>1442200</v>
      </c>
      <c r="K74" s="53">
        <v>0</v>
      </c>
      <c r="L74" s="51">
        <f t="shared" si="1"/>
        <v>1442200</v>
      </c>
      <c r="M74" s="2"/>
      <c r="N74" s="2"/>
      <c r="O74" s="2"/>
    </row>
    <row r="75" spans="1:15" ht="10.5" customHeight="1">
      <c r="A75" s="52" t="s">
        <v>213</v>
      </c>
      <c r="B75" s="46"/>
      <c r="C75" s="47">
        <v>651</v>
      </c>
      <c r="D75" s="48" t="s">
        <v>180</v>
      </c>
      <c r="E75" s="98" t="s">
        <v>177</v>
      </c>
      <c r="F75" s="98"/>
      <c r="G75" s="98" t="s">
        <v>181</v>
      </c>
      <c r="H75" s="98"/>
      <c r="I75" s="49" t="s">
        <v>182</v>
      </c>
      <c r="J75" s="50">
        <v>500000</v>
      </c>
      <c r="K75" s="53">
        <v>0</v>
      </c>
      <c r="L75" s="51">
        <f t="shared" si="1"/>
        <v>500000</v>
      </c>
      <c r="M75" s="2"/>
      <c r="N75" s="2"/>
      <c r="O75" s="2"/>
    </row>
    <row r="76" spans="1:15" ht="12.75" customHeight="1">
      <c r="A76" s="52" t="s">
        <v>121</v>
      </c>
      <c r="B76" s="46"/>
      <c r="C76" s="47">
        <v>651</v>
      </c>
      <c r="D76" s="48" t="s">
        <v>104</v>
      </c>
      <c r="E76" s="98" t="s">
        <v>92</v>
      </c>
      <c r="F76" s="98"/>
      <c r="G76" s="98" t="s">
        <v>95</v>
      </c>
      <c r="H76" s="98"/>
      <c r="I76" s="49" t="s">
        <v>106</v>
      </c>
      <c r="J76" s="50">
        <v>70464</v>
      </c>
      <c r="K76" s="53">
        <v>0</v>
      </c>
      <c r="L76" s="51">
        <f t="shared" si="1"/>
        <v>70464</v>
      </c>
      <c r="M76" s="2"/>
      <c r="N76" s="2"/>
      <c r="O76" s="2"/>
    </row>
    <row r="77" spans="1:15" ht="24" customHeight="1">
      <c r="A77" s="52" t="s">
        <v>103</v>
      </c>
      <c r="B77" s="46"/>
      <c r="C77" s="47" t="s">
        <v>163</v>
      </c>
      <c r="D77" s="48" t="s">
        <v>104</v>
      </c>
      <c r="E77" s="98" t="s">
        <v>92</v>
      </c>
      <c r="F77" s="98"/>
      <c r="G77" s="98" t="s">
        <v>105</v>
      </c>
      <c r="H77" s="98"/>
      <c r="I77" s="49" t="s">
        <v>106</v>
      </c>
      <c r="J77" s="50">
        <v>144379.92</v>
      </c>
      <c r="K77" s="50">
        <v>25421.92</v>
      </c>
      <c r="L77" s="51">
        <f t="shared" si="1"/>
        <v>118958.00000000001</v>
      </c>
      <c r="M77" s="2"/>
      <c r="N77" s="2"/>
      <c r="O77" s="2"/>
    </row>
    <row r="78" spans="1:15" ht="15" customHeight="1">
      <c r="A78" s="52" t="s">
        <v>107</v>
      </c>
      <c r="B78" s="46"/>
      <c r="C78" s="47">
        <v>651</v>
      </c>
      <c r="D78" s="48" t="s">
        <v>104</v>
      </c>
      <c r="E78" s="98" t="s">
        <v>108</v>
      </c>
      <c r="F78" s="98"/>
      <c r="G78" s="98" t="s">
        <v>109</v>
      </c>
      <c r="H78" s="98"/>
      <c r="I78" s="49" t="s">
        <v>110</v>
      </c>
      <c r="J78" s="50">
        <v>22266602</v>
      </c>
      <c r="K78" s="50">
        <v>543311.64</v>
      </c>
      <c r="L78" s="51">
        <f t="shared" si="1"/>
        <v>21723290.36</v>
      </c>
      <c r="M78" s="2"/>
      <c r="N78" s="2"/>
      <c r="O78" s="2"/>
    </row>
    <row r="79" spans="1:15" ht="37.5" customHeight="1">
      <c r="A79" s="52" t="s">
        <v>214</v>
      </c>
      <c r="B79" s="46"/>
      <c r="C79" s="47">
        <v>651</v>
      </c>
      <c r="D79" s="48" t="s">
        <v>104</v>
      </c>
      <c r="E79" s="98" t="s">
        <v>108</v>
      </c>
      <c r="F79" s="98"/>
      <c r="G79" s="98" t="s">
        <v>109</v>
      </c>
      <c r="H79" s="98"/>
      <c r="I79" s="49" t="s">
        <v>183</v>
      </c>
      <c r="J79" s="50">
        <v>167156</v>
      </c>
      <c r="K79" s="53">
        <v>0</v>
      </c>
      <c r="L79" s="51">
        <f t="shared" si="1"/>
        <v>167156</v>
      </c>
      <c r="M79" s="2"/>
      <c r="N79" s="2"/>
      <c r="O79" s="2"/>
    </row>
    <row r="80" spans="1:15" ht="58.5" customHeight="1">
      <c r="A80" s="52" t="s">
        <v>111</v>
      </c>
      <c r="B80" s="46"/>
      <c r="C80" s="47">
        <v>651</v>
      </c>
      <c r="D80" s="48" t="s">
        <v>104</v>
      </c>
      <c r="E80" s="98" t="s">
        <v>108</v>
      </c>
      <c r="F80" s="98"/>
      <c r="G80" s="98" t="s">
        <v>109</v>
      </c>
      <c r="H80" s="98"/>
      <c r="I80" s="49" t="s">
        <v>112</v>
      </c>
      <c r="J80" s="50">
        <v>6724514</v>
      </c>
      <c r="K80" s="50">
        <v>12577.4</v>
      </c>
      <c r="L80" s="51">
        <f t="shared" si="1"/>
        <v>6711936.6</v>
      </c>
      <c r="M80" s="2"/>
      <c r="N80" s="2"/>
      <c r="O80" s="2"/>
    </row>
    <row r="81" spans="1:15" ht="22.5" customHeight="1">
      <c r="A81" s="52" t="s">
        <v>103</v>
      </c>
      <c r="B81" s="46"/>
      <c r="C81" s="47">
        <v>651</v>
      </c>
      <c r="D81" s="48" t="s">
        <v>104</v>
      </c>
      <c r="E81" s="98" t="s">
        <v>108</v>
      </c>
      <c r="F81" s="98"/>
      <c r="G81" s="98" t="s">
        <v>109</v>
      </c>
      <c r="H81" s="98"/>
      <c r="I81" s="49" t="s">
        <v>106</v>
      </c>
      <c r="J81" s="50">
        <v>3582654.27</v>
      </c>
      <c r="K81" s="50">
        <v>149832</v>
      </c>
      <c r="L81" s="51">
        <f t="shared" si="1"/>
        <v>3432822.27</v>
      </c>
      <c r="M81" s="2"/>
      <c r="N81" s="2"/>
      <c r="O81" s="2"/>
    </row>
    <row r="82" spans="1:15" ht="24" customHeight="1">
      <c r="A82" s="52" t="s">
        <v>113</v>
      </c>
      <c r="B82" s="46"/>
      <c r="C82" s="47">
        <v>651</v>
      </c>
      <c r="D82" s="48" t="s">
        <v>104</v>
      </c>
      <c r="E82" s="98" t="s">
        <v>108</v>
      </c>
      <c r="F82" s="98"/>
      <c r="G82" s="98" t="s">
        <v>109</v>
      </c>
      <c r="H82" s="98"/>
      <c r="I82" s="49" t="s">
        <v>114</v>
      </c>
      <c r="J82" s="50">
        <v>21100</v>
      </c>
      <c r="K82" s="50">
        <v>4547</v>
      </c>
      <c r="L82" s="51">
        <f t="shared" si="1"/>
        <v>16553</v>
      </c>
      <c r="M82" s="2"/>
      <c r="N82" s="2"/>
      <c r="O82" s="2"/>
    </row>
    <row r="83" spans="1:15" ht="12.75" customHeight="1">
      <c r="A83" s="52" t="s">
        <v>99</v>
      </c>
      <c r="B83" s="46"/>
      <c r="C83" s="47">
        <v>651</v>
      </c>
      <c r="D83" s="48" t="s">
        <v>104</v>
      </c>
      <c r="E83" s="98" t="s">
        <v>108</v>
      </c>
      <c r="F83" s="98"/>
      <c r="G83" s="98" t="s">
        <v>109</v>
      </c>
      <c r="H83" s="98"/>
      <c r="I83" s="49" t="s">
        <v>100</v>
      </c>
      <c r="J83" s="50">
        <v>3000</v>
      </c>
      <c r="K83" s="50">
        <v>2850</v>
      </c>
      <c r="L83" s="51">
        <f t="shared" si="1"/>
        <v>150</v>
      </c>
      <c r="M83" s="2"/>
      <c r="N83" s="2"/>
      <c r="O83" s="2"/>
    </row>
    <row r="84" spans="1:15" ht="10.5" customHeight="1">
      <c r="A84" s="52" t="s">
        <v>211</v>
      </c>
      <c r="B84" s="46"/>
      <c r="C84" s="47">
        <v>651</v>
      </c>
      <c r="D84" s="48" t="s">
        <v>104</v>
      </c>
      <c r="E84" s="98" t="s">
        <v>108</v>
      </c>
      <c r="F84" s="98"/>
      <c r="G84" s="98" t="s">
        <v>109</v>
      </c>
      <c r="H84" s="98"/>
      <c r="I84" s="49" t="s">
        <v>176</v>
      </c>
      <c r="J84" s="50">
        <v>54271</v>
      </c>
      <c r="K84" s="53">
        <v>0</v>
      </c>
      <c r="L84" s="51">
        <f t="shared" si="1"/>
        <v>54271</v>
      </c>
      <c r="M84" s="2"/>
      <c r="N84" s="2"/>
      <c r="O84" s="2"/>
    </row>
    <row r="85" spans="1:15" ht="23.25" customHeight="1">
      <c r="A85" s="52" t="s">
        <v>103</v>
      </c>
      <c r="B85" s="46"/>
      <c r="C85" s="47">
        <v>651</v>
      </c>
      <c r="D85" s="48" t="s">
        <v>104</v>
      </c>
      <c r="E85" s="98" t="s">
        <v>108</v>
      </c>
      <c r="F85" s="98"/>
      <c r="G85" s="98" t="s">
        <v>105</v>
      </c>
      <c r="H85" s="98"/>
      <c r="I85" s="49" t="s">
        <v>106</v>
      </c>
      <c r="J85" s="50">
        <v>674344.33</v>
      </c>
      <c r="K85" s="50">
        <v>39062.33</v>
      </c>
      <c r="L85" s="51">
        <f t="shared" si="1"/>
        <v>635282</v>
      </c>
      <c r="M85" s="2"/>
      <c r="N85" s="2"/>
      <c r="O85" s="2"/>
    </row>
    <row r="86" spans="1:15" ht="23.25" customHeight="1">
      <c r="A86" s="52" t="s">
        <v>103</v>
      </c>
      <c r="B86" s="46"/>
      <c r="C86" s="47">
        <v>651</v>
      </c>
      <c r="D86" s="48" t="s">
        <v>104</v>
      </c>
      <c r="E86" s="98" t="s">
        <v>115</v>
      </c>
      <c r="F86" s="98"/>
      <c r="G86" s="98" t="s">
        <v>105</v>
      </c>
      <c r="H86" s="98"/>
      <c r="I86" s="49" t="s">
        <v>106</v>
      </c>
      <c r="J86" s="50">
        <v>57672.32</v>
      </c>
      <c r="K86" s="50">
        <v>4436.32</v>
      </c>
      <c r="L86" s="51">
        <f t="shared" si="1"/>
        <v>53236</v>
      </c>
      <c r="M86" s="2"/>
      <c r="N86" s="2"/>
      <c r="O86" s="2"/>
    </row>
    <row r="87" spans="1:15" ht="13.5" customHeight="1">
      <c r="A87" s="52" t="s">
        <v>121</v>
      </c>
      <c r="B87" s="46"/>
      <c r="C87" s="47">
        <v>651</v>
      </c>
      <c r="D87" s="48" t="s">
        <v>104</v>
      </c>
      <c r="E87" s="98" t="s">
        <v>184</v>
      </c>
      <c r="F87" s="98"/>
      <c r="G87" s="98" t="s">
        <v>105</v>
      </c>
      <c r="H87" s="98"/>
      <c r="I87" s="49" t="s">
        <v>106</v>
      </c>
      <c r="J87" s="50">
        <v>72000</v>
      </c>
      <c r="K87" s="53">
        <v>0</v>
      </c>
      <c r="L87" s="51">
        <f t="shared" si="1"/>
        <v>72000</v>
      </c>
      <c r="M87" s="2"/>
      <c r="N87" s="2"/>
      <c r="O87" s="2"/>
    </row>
    <row r="88" spans="1:15" ht="22.5" customHeight="1">
      <c r="A88" s="52" t="s">
        <v>103</v>
      </c>
      <c r="B88" s="46"/>
      <c r="C88" s="47">
        <v>651</v>
      </c>
      <c r="D88" s="48" t="s">
        <v>104</v>
      </c>
      <c r="E88" s="98" t="s">
        <v>116</v>
      </c>
      <c r="F88" s="98"/>
      <c r="G88" s="98" t="s">
        <v>105</v>
      </c>
      <c r="H88" s="98"/>
      <c r="I88" s="49" t="s">
        <v>106</v>
      </c>
      <c r="J88" s="50">
        <v>2447049.91</v>
      </c>
      <c r="K88" s="50">
        <v>49215.81</v>
      </c>
      <c r="L88" s="51">
        <f t="shared" si="1"/>
        <v>2397834.1</v>
      </c>
      <c r="M88" s="2"/>
      <c r="N88" s="2"/>
      <c r="O88" s="2"/>
    </row>
    <row r="89" spans="1:15" ht="25.5" customHeight="1">
      <c r="A89" s="52" t="s">
        <v>90</v>
      </c>
      <c r="B89" s="46"/>
      <c r="C89" s="47">
        <v>651</v>
      </c>
      <c r="D89" s="48" t="s">
        <v>117</v>
      </c>
      <c r="E89" s="98" t="s">
        <v>92</v>
      </c>
      <c r="F89" s="98"/>
      <c r="G89" s="98" t="s">
        <v>118</v>
      </c>
      <c r="H89" s="98"/>
      <c r="I89" s="49" t="s">
        <v>58</v>
      </c>
      <c r="J89" s="50">
        <v>1003500</v>
      </c>
      <c r="K89" s="50">
        <v>19956.04</v>
      </c>
      <c r="L89" s="51">
        <f t="shared" si="1"/>
        <v>983543.96</v>
      </c>
      <c r="M89" s="2"/>
      <c r="N89" s="2"/>
      <c r="O89" s="2"/>
    </row>
    <row r="90" spans="1:15" ht="67.5" customHeight="1">
      <c r="A90" s="52" t="s">
        <v>98</v>
      </c>
      <c r="B90" s="46"/>
      <c r="C90" s="47">
        <v>651</v>
      </c>
      <c r="D90" s="48" t="s">
        <v>117</v>
      </c>
      <c r="E90" s="98" t="s">
        <v>92</v>
      </c>
      <c r="F90" s="98"/>
      <c r="G90" s="98" t="s">
        <v>118</v>
      </c>
      <c r="H90" s="98"/>
      <c r="I90" s="49" t="s">
        <v>64</v>
      </c>
      <c r="J90" s="50">
        <v>303000</v>
      </c>
      <c r="K90" s="50">
        <v>2074.72</v>
      </c>
      <c r="L90" s="51">
        <f t="shared" si="1"/>
        <v>300925.28</v>
      </c>
      <c r="M90" s="2"/>
      <c r="N90" s="2"/>
      <c r="O90" s="2"/>
    </row>
    <row r="91" spans="1:15" ht="23.25" customHeight="1">
      <c r="A91" s="52" t="s">
        <v>103</v>
      </c>
      <c r="B91" s="46"/>
      <c r="C91" s="47">
        <v>651</v>
      </c>
      <c r="D91" s="48" t="s">
        <v>119</v>
      </c>
      <c r="E91" s="98" t="s">
        <v>185</v>
      </c>
      <c r="F91" s="98"/>
      <c r="G91" s="98" t="s">
        <v>105</v>
      </c>
      <c r="H91" s="98"/>
      <c r="I91" s="49" t="s">
        <v>106</v>
      </c>
      <c r="J91" s="50">
        <v>996710</v>
      </c>
      <c r="K91" s="53">
        <v>0</v>
      </c>
      <c r="L91" s="51">
        <f t="shared" si="1"/>
        <v>996710</v>
      </c>
      <c r="M91" s="2"/>
      <c r="N91" s="2"/>
      <c r="O91" s="2"/>
    </row>
    <row r="92" spans="1:15" ht="23.25" customHeight="1">
      <c r="A92" s="52" t="s">
        <v>103</v>
      </c>
      <c r="B92" s="46"/>
      <c r="C92" s="47">
        <v>651</v>
      </c>
      <c r="D92" s="48" t="s">
        <v>119</v>
      </c>
      <c r="E92" s="98" t="s">
        <v>120</v>
      </c>
      <c r="F92" s="98"/>
      <c r="G92" s="98" t="s">
        <v>105</v>
      </c>
      <c r="H92" s="98"/>
      <c r="I92" s="49" t="s">
        <v>106</v>
      </c>
      <c r="J92" s="50">
        <v>192527.6</v>
      </c>
      <c r="K92" s="50">
        <v>35427.6</v>
      </c>
      <c r="L92" s="51">
        <f t="shared" si="1"/>
        <v>157100</v>
      </c>
      <c r="M92" s="2"/>
      <c r="N92" s="2"/>
      <c r="O92" s="2"/>
    </row>
    <row r="93" spans="1:15" ht="24" customHeight="1">
      <c r="A93" s="52" t="s">
        <v>103</v>
      </c>
      <c r="B93" s="46"/>
      <c r="C93" s="47">
        <v>651</v>
      </c>
      <c r="D93" s="48" t="s">
        <v>119</v>
      </c>
      <c r="E93" s="98" t="s">
        <v>186</v>
      </c>
      <c r="F93" s="98"/>
      <c r="G93" s="98" t="s">
        <v>105</v>
      </c>
      <c r="H93" s="98"/>
      <c r="I93" s="49" t="s">
        <v>106</v>
      </c>
      <c r="J93" s="50">
        <v>515690</v>
      </c>
      <c r="K93" s="53">
        <v>0</v>
      </c>
      <c r="L93" s="51">
        <f t="shared" si="1"/>
        <v>515690</v>
      </c>
      <c r="M93" s="2"/>
      <c r="N93" s="2"/>
      <c r="O93" s="2"/>
    </row>
    <row r="94" spans="1:15" ht="11.25" customHeight="1">
      <c r="A94" s="52" t="s">
        <v>121</v>
      </c>
      <c r="B94" s="46"/>
      <c r="C94" s="47">
        <v>651</v>
      </c>
      <c r="D94" s="48" t="s">
        <v>119</v>
      </c>
      <c r="E94" s="98" t="s">
        <v>187</v>
      </c>
      <c r="F94" s="98"/>
      <c r="G94" s="98" t="s">
        <v>105</v>
      </c>
      <c r="H94" s="98"/>
      <c r="I94" s="49" t="s">
        <v>106</v>
      </c>
      <c r="J94" s="50">
        <v>20015</v>
      </c>
      <c r="K94" s="53">
        <v>0</v>
      </c>
      <c r="L94" s="51">
        <f t="shared" si="1"/>
        <v>20015</v>
      </c>
      <c r="M94" s="2"/>
      <c r="N94" s="2"/>
      <c r="O94" s="2"/>
    </row>
    <row r="95" spans="1:15" ht="45.75" customHeight="1">
      <c r="A95" s="52" t="s">
        <v>215</v>
      </c>
      <c r="B95" s="46"/>
      <c r="C95" s="47">
        <v>651</v>
      </c>
      <c r="D95" s="48" t="s">
        <v>188</v>
      </c>
      <c r="E95" s="98" t="s">
        <v>185</v>
      </c>
      <c r="F95" s="98"/>
      <c r="G95" s="98" t="s">
        <v>105</v>
      </c>
      <c r="H95" s="98"/>
      <c r="I95" s="49" t="s">
        <v>189</v>
      </c>
      <c r="J95" s="50">
        <v>44095.4</v>
      </c>
      <c r="K95" s="53">
        <v>0</v>
      </c>
      <c r="L95" s="51">
        <f t="shared" si="1"/>
        <v>44095.4</v>
      </c>
      <c r="M95" s="2"/>
      <c r="N95" s="2"/>
      <c r="O95" s="2"/>
    </row>
    <row r="96" spans="1:15" ht="13.5" customHeight="1">
      <c r="A96" s="52" t="s">
        <v>121</v>
      </c>
      <c r="B96" s="46"/>
      <c r="C96" s="47">
        <v>651</v>
      </c>
      <c r="D96" s="48" t="s">
        <v>122</v>
      </c>
      <c r="E96" s="98" t="s">
        <v>123</v>
      </c>
      <c r="F96" s="98"/>
      <c r="G96" s="98" t="s">
        <v>190</v>
      </c>
      <c r="H96" s="98"/>
      <c r="I96" s="49" t="s">
        <v>106</v>
      </c>
      <c r="J96" s="50">
        <v>379600</v>
      </c>
      <c r="K96" s="53">
        <v>0</v>
      </c>
      <c r="L96" s="51">
        <f t="shared" si="1"/>
        <v>379600</v>
      </c>
      <c r="M96" s="2"/>
      <c r="N96" s="2"/>
      <c r="O96" s="2"/>
    </row>
    <row r="97" spans="1:15" ht="10.5" customHeight="1">
      <c r="A97" s="52" t="s">
        <v>121</v>
      </c>
      <c r="B97" s="46"/>
      <c r="C97" s="47">
        <v>651</v>
      </c>
      <c r="D97" s="48" t="s">
        <v>122</v>
      </c>
      <c r="E97" s="98" t="s">
        <v>123</v>
      </c>
      <c r="F97" s="98"/>
      <c r="G97" s="98" t="s">
        <v>191</v>
      </c>
      <c r="H97" s="98"/>
      <c r="I97" s="49" t="s">
        <v>106</v>
      </c>
      <c r="J97" s="50">
        <v>7875</v>
      </c>
      <c r="K97" s="53">
        <v>0</v>
      </c>
      <c r="L97" s="51">
        <f t="shared" si="1"/>
        <v>7875</v>
      </c>
      <c r="M97" s="2"/>
      <c r="N97" s="2"/>
      <c r="O97" s="2"/>
    </row>
    <row r="98" spans="1:15" ht="11.25" customHeight="1">
      <c r="A98" s="52" t="s">
        <v>216</v>
      </c>
      <c r="B98" s="46"/>
      <c r="C98" s="47">
        <v>651</v>
      </c>
      <c r="D98" s="48" t="s">
        <v>122</v>
      </c>
      <c r="E98" s="98" t="s">
        <v>123</v>
      </c>
      <c r="F98" s="98"/>
      <c r="G98" s="98" t="s">
        <v>191</v>
      </c>
      <c r="H98" s="98"/>
      <c r="I98" s="49" t="s">
        <v>192</v>
      </c>
      <c r="J98" s="50">
        <v>39125</v>
      </c>
      <c r="K98" s="53">
        <v>0</v>
      </c>
      <c r="L98" s="51">
        <f t="shared" si="1"/>
        <v>39125</v>
      </c>
      <c r="M98" s="2"/>
      <c r="N98" s="2"/>
      <c r="O98" s="2"/>
    </row>
    <row r="99" spans="1:15" ht="12" customHeight="1">
      <c r="A99" s="52" t="s">
        <v>121</v>
      </c>
      <c r="B99" s="46"/>
      <c r="C99" s="47">
        <v>651</v>
      </c>
      <c r="D99" s="48" t="s">
        <v>122</v>
      </c>
      <c r="E99" s="98" t="s">
        <v>123</v>
      </c>
      <c r="F99" s="98"/>
      <c r="G99" s="98" t="s">
        <v>193</v>
      </c>
      <c r="H99" s="98"/>
      <c r="I99" s="49" t="s">
        <v>106</v>
      </c>
      <c r="J99" s="50">
        <v>202300</v>
      </c>
      <c r="K99" s="53">
        <v>0</v>
      </c>
      <c r="L99" s="51">
        <f t="shared" si="1"/>
        <v>202300</v>
      </c>
      <c r="M99" s="2"/>
      <c r="N99" s="2"/>
      <c r="O99" s="2"/>
    </row>
    <row r="100" spans="1:15" ht="10.5" customHeight="1">
      <c r="A100" s="52" t="s">
        <v>121</v>
      </c>
      <c r="B100" s="46"/>
      <c r="C100" s="47">
        <v>651</v>
      </c>
      <c r="D100" s="48" t="s">
        <v>122</v>
      </c>
      <c r="E100" s="98" t="s">
        <v>123</v>
      </c>
      <c r="F100" s="98"/>
      <c r="G100" s="98" t="s">
        <v>105</v>
      </c>
      <c r="H100" s="98"/>
      <c r="I100" s="49" t="s">
        <v>106</v>
      </c>
      <c r="J100" s="50">
        <v>1221381.25</v>
      </c>
      <c r="K100" s="50">
        <v>3850.21</v>
      </c>
      <c r="L100" s="51">
        <f t="shared" si="1"/>
        <v>1217531.04</v>
      </c>
      <c r="M100" s="2"/>
      <c r="N100" s="2"/>
      <c r="O100" s="2"/>
    </row>
    <row r="101" spans="1:15" ht="10.5" customHeight="1">
      <c r="A101" s="52" t="s">
        <v>121</v>
      </c>
      <c r="B101" s="46"/>
      <c r="C101" s="47">
        <v>651</v>
      </c>
      <c r="D101" s="48" t="s">
        <v>122</v>
      </c>
      <c r="E101" s="98" t="s">
        <v>123</v>
      </c>
      <c r="F101" s="98"/>
      <c r="G101" s="98" t="s">
        <v>194</v>
      </c>
      <c r="H101" s="98"/>
      <c r="I101" s="49" t="s">
        <v>106</v>
      </c>
      <c r="J101" s="50">
        <v>379600</v>
      </c>
      <c r="K101" s="53">
        <v>0</v>
      </c>
      <c r="L101" s="51">
        <f t="shared" si="1"/>
        <v>379600</v>
      </c>
      <c r="M101" s="2"/>
      <c r="N101" s="2"/>
      <c r="O101" s="2"/>
    </row>
    <row r="102" spans="1:15" ht="10.5" customHeight="1">
      <c r="A102" s="52" t="s">
        <v>121</v>
      </c>
      <c r="B102" s="46"/>
      <c r="C102" s="47">
        <v>651</v>
      </c>
      <c r="D102" s="48" t="s">
        <v>122</v>
      </c>
      <c r="E102" s="98" t="s">
        <v>123</v>
      </c>
      <c r="F102" s="98"/>
      <c r="G102" s="98" t="s">
        <v>195</v>
      </c>
      <c r="H102" s="98"/>
      <c r="I102" s="49" t="s">
        <v>106</v>
      </c>
      <c r="J102" s="50">
        <v>7875</v>
      </c>
      <c r="K102" s="53">
        <v>0</v>
      </c>
      <c r="L102" s="51">
        <f t="shared" si="1"/>
        <v>7875</v>
      </c>
      <c r="M102" s="2"/>
      <c r="N102" s="2"/>
      <c r="O102" s="2"/>
    </row>
    <row r="103" spans="1:15" ht="10.5" customHeight="1">
      <c r="A103" s="52" t="s">
        <v>216</v>
      </c>
      <c r="B103" s="46"/>
      <c r="C103" s="47">
        <v>651</v>
      </c>
      <c r="D103" s="48" t="s">
        <v>122</v>
      </c>
      <c r="E103" s="98" t="s">
        <v>123</v>
      </c>
      <c r="F103" s="98"/>
      <c r="G103" s="98" t="s">
        <v>195</v>
      </c>
      <c r="H103" s="98"/>
      <c r="I103" s="49" t="s">
        <v>192</v>
      </c>
      <c r="J103" s="50">
        <v>39125</v>
      </c>
      <c r="K103" s="53">
        <v>0</v>
      </c>
      <c r="L103" s="51">
        <f t="shared" si="1"/>
        <v>39125</v>
      </c>
      <c r="M103" s="2"/>
      <c r="N103" s="2"/>
      <c r="O103" s="2"/>
    </row>
    <row r="104" spans="1:15" ht="13.5" customHeight="1">
      <c r="A104" s="52" t="s">
        <v>121</v>
      </c>
      <c r="B104" s="46"/>
      <c r="C104" s="47">
        <v>651</v>
      </c>
      <c r="D104" s="48" t="s">
        <v>122</v>
      </c>
      <c r="E104" s="98" t="s">
        <v>123</v>
      </c>
      <c r="F104" s="98"/>
      <c r="G104" s="98" t="s">
        <v>196</v>
      </c>
      <c r="H104" s="98"/>
      <c r="I104" s="49" t="s">
        <v>106</v>
      </c>
      <c r="J104" s="50">
        <v>202300</v>
      </c>
      <c r="K104" s="53">
        <v>0</v>
      </c>
      <c r="L104" s="51">
        <f t="shared" si="1"/>
        <v>202300</v>
      </c>
      <c r="M104" s="2"/>
      <c r="N104" s="2"/>
      <c r="O104" s="2"/>
    </row>
    <row r="105" spans="1:15" ht="22.5" customHeight="1">
      <c r="A105" s="52" t="s">
        <v>103</v>
      </c>
      <c r="B105" s="46"/>
      <c r="C105" s="47">
        <v>651</v>
      </c>
      <c r="D105" s="48" t="s">
        <v>124</v>
      </c>
      <c r="E105" s="98" t="s">
        <v>125</v>
      </c>
      <c r="F105" s="98"/>
      <c r="G105" s="98" t="s">
        <v>105</v>
      </c>
      <c r="H105" s="98"/>
      <c r="I105" s="49" t="s">
        <v>106</v>
      </c>
      <c r="J105" s="50">
        <v>17948311.78</v>
      </c>
      <c r="K105" s="50">
        <v>77025.98</v>
      </c>
      <c r="L105" s="51">
        <f t="shared" si="1"/>
        <v>17871285.8</v>
      </c>
      <c r="M105" s="2"/>
      <c r="N105" s="2"/>
      <c r="O105" s="2"/>
    </row>
    <row r="106" spans="1:15" ht="36.75" customHeight="1">
      <c r="A106" s="52" t="s">
        <v>126</v>
      </c>
      <c r="B106" s="46"/>
      <c r="C106" s="47" t="s">
        <v>163</v>
      </c>
      <c r="D106" s="48" t="s">
        <v>127</v>
      </c>
      <c r="E106" s="98" t="s">
        <v>92</v>
      </c>
      <c r="F106" s="98"/>
      <c r="G106" s="98" t="s">
        <v>128</v>
      </c>
      <c r="H106" s="98"/>
      <c r="I106" s="49" t="s">
        <v>129</v>
      </c>
      <c r="J106" s="50">
        <v>71788.24</v>
      </c>
      <c r="K106" s="50">
        <v>1128.24</v>
      </c>
      <c r="L106" s="51">
        <f t="shared" si="1"/>
        <v>70660</v>
      </c>
      <c r="M106" s="2"/>
      <c r="N106" s="2"/>
      <c r="O106" s="2"/>
    </row>
    <row r="107" spans="1:15" ht="36" customHeight="1">
      <c r="A107" s="52" t="s">
        <v>126</v>
      </c>
      <c r="B107" s="46"/>
      <c r="C107" s="47">
        <v>651</v>
      </c>
      <c r="D107" s="48" t="s">
        <v>127</v>
      </c>
      <c r="E107" s="98" t="s">
        <v>92</v>
      </c>
      <c r="F107" s="98"/>
      <c r="G107" s="98" t="s">
        <v>128</v>
      </c>
      <c r="H107" s="98"/>
      <c r="I107" s="49" t="s">
        <v>129</v>
      </c>
      <c r="J107" s="50">
        <v>212240</v>
      </c>
      <c r="K107" s="50" t="s">
        <v>221</v>
      </c>
      <c r="L107" s="51">
        <v>212240</v>
      </c>
      <c r="M107" s="2"/>
      <c r="N107" s="2"/>
      <c r="O107" s="2"/>
    </row>
    <row r="108" spans="1:15" ht="33.75" customHeight="1">
      <c r="A108" s="52" t="s">
        <v>126</v>
      </c>
      <c r="B108" s="46"/>
      <c r="C108" s="47">
        <v>651</v>
      </c>
      <c r="D108" s="48" t="s">
        <v>127</v>
      </c>
      <c r="E108" s="98" t="s">
        <v>108</v>
      </c>
      <c r="F108" s="98"/>
      <c r="G108" s="98" t="s">
        <v>128</v>
      </c>
      <c r="H108" s="98"/>
      <c r="I108" s="49" t="s">
        <v>129</v>
      </c>
      <c r="J108" s="50">
        <v>1289036.36</v>
      </c>
      <c r="K108" s="50">
        <v>131237.51</v>
      </c>
      <c r="L108" s="51">
        <f t="shared" si="1"/>
        <v>1157798.85</v>
      </c>
      <c r="M108" s="2"/>
      <c r="N108" s="2"/>
      <c r="O108" s="2"/>
    </row>
    <row r="109" spans="1:15" ht="12.75" customHeight="1">
      <c r="A109" s="52" t="s">
        <v>212</v>
      </c>
      <c r="B109" s="46"/>
      <c r="C109" s="47">
        <v>651</v>
      </c>
      <c r="D109" s="48" t="s">
        <v>197</v>
      </c>
      <c r="E109" s="98" t="s">
        <v>177</v>
      </c>
      <c r="F109" s="98"/>
      <c r="G109" s="98" t="s">
        <v>198</v>
      </c>
      <c r="H109" s="98"/>
      <c r="I109" s="49" t="s">
        <v>179</v>
      </c>
      <c r="J109" s="50">
        <v>1953900</v>
      </c>
      <c r="K109" s="53">
        <v>0</v>
      </c>
      <c r="L109" s="51">
        <f t="shared" si="1"/>
        <v>1953900</v>
      </c>
      <c r="M109" s="2"/>
      <c r="N109" s="2"/>
      <c r="O109" s="2"/>
    </row>
    <row r="110" spans="1:15" ht="23.25" customHeight="1">
      <c r="A110" s="52" t="s">
        <v>103</v>
      </c>
      <c r="B110" s="46"/>
      <c r="C110" s="47">
        <v>651</v>
      </c>
      <c r="D110" s="48" t="s">
        <v>130</v>
      </c>
      <c r="E110" s="98" t="s">
        <v>115</v>
      </c>
      <c r="F110" s="98"/>
      <c r="G110" s="98" t="s">
        <v>105</v>
      </c>
      <c r="H110" s="98"/>
      <c r="I110" s="49" t="s">
        <v>106</v>
      </c>
      <c r="J110" s="50">
        <v>1833078</v>
      </c>
      <c r="K110" s="53">
        <v>0</v>
      </c>
      <c r="L110" s="51">
        <f t="shared" si="1"/>
        <v>1833078</v>
      </c>
      <c r="M110" s="2"/>
      <c r="N110" s="2"/>
      <c r="O110" s="2"/>
    </row>
    <row r="111" spans="1:15" ht="24" customHeight="1">
      <c r="A111" s="52" t="s">
        <v>217</v>
      </c>
      <c r="B111" s="46"/>
      <c r="C111" s="47">
        <v>651</v>
      </c>
      <c r="D111" s="48" t="s">
        <v>130</v>
      </c>
      <c r="E111" s="98" t="s">
        <v>115</v>
      </c>
      <c r="F111" s="98"/>
      <c r="G111" s="98" t="s">
        <v>105</v>
      </c>
      <c r="H111" s="98"/>
      <c r="I111" s="49" t="s">
        <v>199</v>
      </c>
      <c r="J111" s="50">
        <v>300000</v>
      </c>
      <c r="K111" s="53">
        <v>0</v>
      </c>
      <c r="L111" s="51">
        <f t="shared" si="1"/>
        <v>300000</v>
      </c>
      <c r="M111" s="2"/>
      <c r="N111" s="2"/>
      <c r="O111" s="2"/>
    </row>
    <row r="112" spans="1:15" ht="24" customHeight="1">
      <c r="A112" s="52" t="s">
        <v>103</v>
      </c>
      <c r="B112" s="46"/>
      <c r="C112" s="47">
        <v>651</v>
      </c>
      <c r="D112" s="48" t="s">
        <v>130</v>
      </c>
      <c r="E112" s="98" t="s">
        <v>116</v>
      </c>
      <c r="F112" s="98"/>
      <c r="G112" s="98" t="s">
        <v>105</v>
      </c>
      <c r="H112" s="98"/>
      <c r="I112" s="49" t="s">
        <v>106</v>
      </c>
      <c r="J112" s="50">
        <v>1012542.38</v>
      </c>
      <c r="K112" s="50">
        <v>11298.92</v>
      </c>
      <c r="L112" s="51">
        <f t="shared" si="1"/>
        <v>1001243.46</v>
      </c>
      <c r="M112" s="2"/>
      <c r="N112" s="2"/>
      <c r="O112" s="2"/>
    </row>
    <row r="113" spans="1:15" ht="10.5" customHeight="1">
      <c r="A113" s="52" t="s">
        <v>212</v>
      </c>
      <c r="B113" s="46"/>
      <c r="C113" s="56">
        <v>651</v>
      </c>
      <c r="D113" s="48" t="s">
        <v>200</v>
      </c>
      <c r="E113" s="98" t="s">
        <v>177</v>
      </c>
      <c r="F113" s="98"/>
      <c r="G113" s="98" t="s">
        <v>201</v>
      </c>
      <c r="H113" s="98"/>
      <c r="I113" s="49" t="s">
        <v>179</v>
      </c>
      <c r="J113" s="50">
        <v>1068780</v>
      </c>
      <c r="K113" s="53">
        <v>0</v>
      </c>
      <c r="L113" s="51">
        <f t="shared" si="1"/>
        <v>1068780</v>
      </c>
      <c r="M113" s="2"/>
      <c r="N113" s="2"/>
      <c r="O113" s="2"/>
    </row>
    <row r="114" spans="1:15" ht="10.5" customHeight="1">
      <c r="A114" s="52" t="s">
        <v>212</v>
      </c>
      <c r="B114" s="46"/>
      <c r="C114" s="56">
        <v>651</v>
      </c>
      <c r="D114" s="48" t="s">
        <v>200</v>
      </c>
      <c r="E114" s="98" t="s">
        <v>177</v>
      </c>
      <c r="F114" s="98"/>
      <c r="G114" s="98" t="s">
        <v>198</v>
      </c>
      <c r="H114" s="98"/>
      <c r="I114" s="49" t="s">
        <v>179</v>
      </c>
      <c r="J114" s="50">
        <v>75165719.78</v>
      </c>
      <c r="K114" s="53">
        <v>0</v>
      </c>
      <c r="L114" s="51">
        <f t="shared" si="1"/>
        <v>75165719.78</v>
      </c>
      <c r="M114" s="2"/>
      <c r="N114" s="2"/>
      <c r="O114" s="2"/>
    </row>
    <row r="115" spans="1:15" ht="23.25" customHeight="1">
      <c r="A115" s="52" t="s">
        <v>103</v>
      </c>
      <c r="B115" s="46"/>
      <c r="C115" s="56">
        <v>651</v>
      </c>
      <c r="D115" s="48" t="s">
        <v>200</v>
      </c>
      <c r="E115" s="98" t="s">
        <v>115</v>
      </c>
      <c r="F115" s="98"/>
      <c r="G115" s="98" t="s">
        <v>105</v>
      </c>
      <c r="H115" s="98"/>
      <c r="I115" s="49" t="s">
        <v>106</v>
      </c>
      <c r="J115" s="50">
        <v>16035875.22</v>
      </c>
      <c r="K115" s="53">
        <v>0</v>
      </c>
      <c r="L115" s="51">
        <f t="shared" si="1"/>
        <v>16035875.22</v>
      </c>
      <c r="M115" s="2"/>
      <c r="N115" s="2"/>
      <c r="O115" s="2"/>
    </row>
    <row r="116" spans="1:15" ht="69" customHeight="1">
      <c r="A116" s="52" t="s">
        <v>218</v>
      </c>
      <c r="B116" s="46"/>
      <c r="C116" s="56">
        <v>651</v>
      </c>
      <c r="D116" s="48" t="s">
        <v>200</v>
      </c>
      <c r="E116" s="98" t="s">
        <v>115</v>
      </c>
      <c r="F116" s="98"/>
      <c r="G116" s="98" t="s">
        <v>105</v>
      </c>
      <c r="H116" s="98"/>
      <c r="I116" s="49" t="s">
        <v>202</v>
      </c>
      <c r="J116" s="50">
        <v>20472480.22</v>
      </c>
      <c r="K116" s="53">
        <v>0</v>
      </c>
      <c r="L116" s="51">
        <f t="shared" si="1"/>
        <v>20472480.22</v>
      </c>
      <c r="M116" s="2"/>
      <c r="N116" s="2"/>
      <c r="O116" s="2"/>
    </row>
    <row r="117" spans="1:15" ht="24" customHeight="1">
      <c r="A117" s="52" t="s">
        <v>103</v>
      </c>
      <c r="B117" s="46"/>
      <c r="C117" s="56">
        <v>651</v>
      </c>
      <c r="D117" s="48" t="s">
        <v>131</v>
      </c>
      <c r="E117" s="98" t="s">
        <v>108</v>
      </c>
      <c r="F117" s="98"/>
      <c r="G117" s="98" t="s">
        <v>105</v>
      </c>
      <c r="H117" s="98"/>
      <c r="I117" s="49" t="s">
        <v>106</v>
      </c>
      <c r="J117" s="50">
        <v>697220</v>
      </c>
      <c r="K117" s="53">
        <v>0</v>
      </c>
      <c r="L117" s="51">
        <f t="shared" si="1"/>
        <v>697220</v>
      </c>
      <c r="M117" s="2"/>
      <c r="N117" s="2"/>
      <c r="O117" s="2"/>
    </row>
    <row r="118" spans="1:15" ht="24" customHeight="1">
      <c r="A118" s="52" t="s">
        <v>103</v>
      </c>
      <c r="B118" s="46"/>
      <c r="C118" s="56">
        <v>651</v>
      </c>
      <c r="D118" s="48" t="s">
        <v>131</v>
      </c>
      <c r="E118" s="98" t="s">
        <v>132</v>
      </c>
      <c r="F118" s="98"/>
      <c r="G118" s="98" t="s">
        <v>105</v>
      </c>
      <c r="H118" s="98"/>
      <c r="I118" s="49" t="s">
        <v>106</v>
      </c>
      <c r="J118" s="50">
        <v>46589668.91</v>
      </c>
      <c r="K118" s="50">
        <v>621798.78</v>
      </c>
      <c r="L118" s="51">
        <f t="shared" si="1"/>
        <v>45967870.129999995</v>
      </c>
      <c r="M118" s="2"/>
      <c r="N118" s="2"/>
      <c r="O118" s="2"/>
    </row>
    <row r="119" spans="1:15" ht="22.5" customHeight="1">
      <c r="A119" s="52" t="s">
        <v>103</v>
      </c>
      <c r="B119" s="46"/>
      <c r="C119" s="56">
        <v>651</v>
      </c>
      <c r="D119" s="48" t="s">
        <v>131</v>
      </c>
      <c r="E119" s="98" t="s">
        <v>203</v>
      </c>
      <c r="F119" s="98"/>
      <c r="G119" s="98" t="s">
        <v>204</v>
      </c>
      <c r="H119" s="98"/>
      <c r="I119" s="49" t="s">
        <v>106</v>
      </c>
      <c r="J119" s="50">
        <v>16000000</v>
      </c>
      <c r="K119" s="53">
        <v>0</v>
      </c>
      <c r="L119" s="51">
        <f t="shared" si="1"/>
        <v>16000000</v>
      </c>
      <c r="M119" s="2"/>
      <c r="N119" s="2"/>
      <c r="O119" s="2"/>
    </row>
    <row r="120" spans="1:15" ht="24" customHeight="1">
      <c r="A120" s="52" t="s">
        <v>103</v>
      </c>
      <c r="B120" s="46"/>
      <c r="C120" s="56">
        <v>651</v>
      </c>
      <c r="D120" s="48" t="s">
        <v>131</v>
      </c>
      <c r="E120" s="98" t="s">
        <v>203</v>
      </c>
      <c r="F120" s="98"/>
      <c r="G120" s="98" t="s">
        <v>105</v>
      </c>
      <c r="H120" s="98"/>
      <c r="I120" s="49" t="s">
        <v>106</v>
      </c>
      <c r="J120" s="50">
        <v>1500000</v>
      </c>
      <c r="K120" s="53">
        <v>0</v>
      </c>
      <c r="L120" s="51">
        <f t="shared" si="1"/>
        <v>1500000</v>
      </c>
      <c r="M120" s="2"/>
      <c r="N120" s="2"/>
      <c r="O120" s="2"/>
    </row>
    <row r="121" spans="1:15" ht="24.75" customHeight="1">
      <c r="A121" s="52" t="s">
        <v>103</v>
      </c>
      <c r="B121" s="46"/>
      <c r="C121" s="56">
        <v>651</v>
      </c>
      <c r="D121" s="48" t="s">
        <v>205</v>
      </c>
      <c r="E121" s="98" t="s">
        <v>115</v>
      </c>
      <c r="F121" s="98"/>
      <c r="G121" s="98" t="s">
        <v>206</v>
      </c>
      <c r="H121" s="98"/>
      <c r="I121" s="49" t="s">
        <v>106</v>
      </c>
      <c r="J121" s="50">
        <v>12000</v>
      </c>
      <c r="K121" s="53">
        <v>0</v>
      </c>
      <c r="L121" s="51">
        <f t="shared" si="1"/>
        <v>12000</v>
      </c>
      <c r="M121" s="2"/>
      <c r="N121" s="2"/>
      <c r="O121" s="2"/>
    </row>
    <row r="122" spans="1:15" ht="25.5" customHeight="1">
      <c r="A122" s="52" t="s">
        <v>103</v>
      </c>
      <c r="B122" s="46"/>
      <c r="C122" s="56">
        <v>651</v>
      </c>
      <c r="D122" s="48" t="s">
        <v>207</v>
      </c>
      <c r="E122" s="98" t="s">
        <v>208</v>
      </c>
      <c r="F122" s="98"/>
      <c r="G122" s="98" t="s">
        <v>105</v>
      </c>
      <c r="H122" s="98"/>
      <c r="I122" s="49" t="s">
        <v>106</v>
      </c>
      <c r="J122" s="50">
        <v>419940</v>
      </c>
      <c r="K122" s="53">
        <v>0</v>
      </c>
      <c r="L122" s="51">
        <f t="shared" si="1"/>
        <v>419940</v>
      </c>
      <c r="M122" s="2"/>
      <c r="N122" s="2"/>
      <c r="O122" s="2"/>
    </row>
    <row r="123" spans="1:15" ht="23.25" customHeight="1">
      <c r="A123" s="52" t="s">
        <v>133</v>
      </c>
      <c r="B123" s="46"/>
      <c r="C123" s="56">
        <v>651</v>
      </c>
      <c r="D123" s="48" t="s">
        <v>134</v>
      </c>
      <c r="E123" s="98" t="s">
        <v>135</v>
      </c>
      <c r="F123" s="98"/>
      <c r="G123" s="98" t="s">
        <v>109</v>
      </c>
      <c r="H123" s="98"/>
      <c r="I123" s="49" t="s">
        <v>110</v>
      </c>
      <c r="J123" s="50">
        <v>5176000</v>
      </c>
      <c r="K123" s="50">
        <v>116400</v>
      </c>
      <c r="L123" s="51">
        <f t="shared" si="1"/>
        <v>5059600</v>
      </c>
      <c r="M123" s="2"/>
      <c r="N123" s="2"/>
      <c r="O123" s="2"/>
    </row>
    <row r="124" spans="1:15" ht="35.25" customHeight="1">
      <c r="A124" s="52" t="s">
        <v>214</v>
      </c>
      <c r="B124" s="46"/>
      <c r="C124" s="56">
        <v>651</v>
      </c>
      <c r="D124" s="48" t="s">
        <v>134</v>
      </c>
      <c r="E124" s="98" t="s">
        <v>135</v>
      </c>
      <c r="F124" s="98"/>
      <c r="G124" s="98" t="s">
        <v>109</v>
      </c>
      <c r="H124" s="98"/>
      <c r="I124" s="49" t="s">
        <v>183</v>
      </c>
      <c r="J124" s="50">
        <v>210454</v>
      </c>
      <c r="K124" s="53">
        <v>0</v>
      </c>
      <c r="L124" s="51">
        <f t="shared" si="1"/>
        <v>210454</v>
      </c>
      <c r="M124" s="2"/>
      <c r="N124" s="2"/>
      <c r="O124" s="2"/>
    </row>
    <row r="125" spans="1:15" ht="57.75" customHeight="1">
      <c r="A125" s="52" t="s">
        <v>111</v>
      </c>
      <c r="B125" s="46"/>
      <c r="C125" s="56">
        <v>651</v>
      </c>
      <c r="D125" s="48" t="s">
        <v>134</v>
      </c>
      <c r="E125" s="98" t="s">
        <v>135</v>
      </c>
      <c r="F125" s="98"/>
      <c r="G125" s="98" t="s">
        <v>109</v>
      </c>
      <c r="H125" s="98"/>
      <c r="I125" s="49" t="s">
        <v>112</v>
      </c>
      <c r="J125" s="50">
        <v>1563152</v>
      </c>
      <c r="K125" s="53">
        <v>0</v>
      </c>
      <c r="L125" s="51">
        <f t="shared" si="1"/>
        <v>1563152</v>
      </c>
      <c r="M125" s="2"/>
      <c r="N125" s="2"/>
      <c r="O125" s="2"/>
    </row>
    <row r="126" spans="1:15" ht="36" customHeight="1">
      <c r="A126" s="52" t="s">
        <v>126</v>
      </c>
      <c r="B126" s="46"/>
      <c r="C126" s="56">
        <v>651</v>
      </c>
      <c r="D126" s="48" t="s">
        <v>134</v>
      </c>
      <c r="E126" s="98" t="s">
        <v>135</v>
      </c>
      <c r="F126" s="98"/>
      <c r="G126" s="98" t="s">
        <v>109</v>
      </c>
      <c r="H126" s="98"/>
      <c r="I126" s="49" t="s">
        <v>129</v>
      </c>
      <c r="J126" s="50">
        <v>11660</v>
      </c>
      <c r="K126" s="53">
        <v>0</v>
      </c>
      <c r="L126" s="51">
        <f t="shared" si="1"/>
        <v>11660</v>
      </c>
      <c r="M126" s="2"/>
      <c r="N126" s="2"/>
      <c r="O126" s="2"/>
    </row>
    <row r="127" spans="1:15" ht="23.25" customHeight="1">
      <c r="A127" s="52" t="s">
        <v>103</v>
      </c>
      <c r="B127" s="46"/>
      <c r="C127" s="56">
        <v>651</v>
      </c>
      <c r="D127" s="48" t="s">
        <v>134</v>
      </c>
      <c r="E127" s="98" t="s">
        <v>135</v>
      </c>
      <c r="F127" s="98"/>
      <c r="G127" s="98" t="s">
        <v>109</v>
      </c>
      <c r="H127" s="98"/>
      <c r="I127" s="49" t="s">
        <v>106</v>
      </c>
      <c r="J127" s="50">
        <v>4002460.9</v>
      </c>
      <c r="K127" s="50">
        <v>31106.08</v>
      </c>
      <c r="L127" s="51">
        <f aca="true" t="shared" si="2" ref="L127:L139">J127-K127</f>
        <v>3971354.82</v>
      </c>
      <c r="M127" s="2"/>
      <c r="N127" s="2"/>
      <c r="O127" s="2"/>
    </row>
    <row r="128" spans="1:15" ht="25.5" customHeight="1">
      <c r="A128" s="52" t="s">
        <v>113</v>
      </c>
      <c r="B128" s="46"/>
      <c r="C128" s="56">
        <v>651</v>
      </c>
      <c r="D128" s="48" t="s">
        <v>134</v>
      </c>
      <c r="E128" s="98" t="s">
        <v>135</v>
      </c>
      <c r="F128" s="98"/>
      <c r="G128" s="98" t="s">
        <v>109</v>
      </c>
      <c r="H128" s="98"/>
      <c r="I128" s="49" t="s">
        <v>114</v>
      </c>
      <c r="J128" s="50">
        <v>480000</v>
      </c>
      <c r="K128" s="50">
        <v>228863</v>
      </c>
      <c r="L128" s="51">
        <f t="shared" si="2"/>
        <v>251137</v>
      </c>
      <c r="M128" s="2"/>
      <c r="N128" s="2"/>
      <c r="O128" s="2"/>
    </row>
    <row r="129" spans="1:15" ht="12.75" customHeight="1">
      <c r="A129" s="52" t="s">
        <v>211</v>
      </c>
      <c r="B129" s="46"/>
      <c r="C129" s="56">
        <v>651</v>
      </c>
      <c r="D129" s="48" t="s">
        <v>134</v>
      </c>
      <c r="E129" s="98" t="s">
        <v>135</v>
      </c>
      <c r="F129" s="98"/>
      <c r="G129" s="98" t="s">
        <v>109</v>
      </c>
      <c r="H129" s="98"/>
      <c r="I129" s="49" t="s">
        <v>176</v>
      </c>
      <c r="J129" s="50">
        <v>59080</v>
      </c>
      <c r="K129" s="53">
        <v>0</v>
      </c>
      <c r="L129" s="51">
        <f t="shared" si="2"/>
        <v>59080</v>
      </c>
      <c r="M129" s="2"/>
      <c r="N129" s="2"/>
      <c r="O129" s="2"/>
    </row>
    <row r="130" spans="1:15" ht="12.75" customHeight="1">
      <c r="A130" s="52" t="s">
        <v>107</v>
      </c>
      <c r="B130" s="46"/>
      <c r="C130" s="56">
        <v>651</v>
      </c>
      <c r="D130" s="48" t="s">
        <v>136</v>
      </c>
      <c r="E130" s="98" t="s">
        <v>135</v>
      </c>
      <c r="F130" s="98"/>
      <c r="G130" s="98" t="s">
        <v>109</v>
      </c>
      <c r="H130" s="98"/>
      <c r="I130" s="49" t="s">
        <v>110</v>
      </c>
      <c r="J130" s="50">
        <v>624162</v>
      </c>
      <c r="K130" s="50">
        <v>8200</v>
      </c>
      <c r="L130" s="51">
        <f t="shared" si="2"/>
        <v>615962</v>
      </c>
      <c r="M130" s="2"/>
      <c r="N130" s="2"/>
      <c r="O130" s="2"/>
    </row>
    <row r="131" spans="1:15" ht="35.25" customHeight="1">
      <c r="A131" s="52" t="s">
        <v>214</v>
      </c>
      <c r="B131" s="46"/>
      <c r="C131" s="56">
        <v>651</v>
      </c>
      <c r="D131" s="48" t="s">
        <v>136</v>
      </c>
      <c r="E131" s="98" t="s">
        <v>135</v>
      </c>
      <c r="F131" s="98"/>
      <c r="G131" s="98" t="s">
        <v>109</v>
      </c>
      <c r="H131" s="98"/>
      <c r="I131" s="49" t="s">
        <v>183</v>
      </c>
      <c r="J131" s="50">
        <v>93974</v>
      </c>
      <c r="K131" s="53">
        <v>0</v>
      </c>
      <c r="L131" s="51">
        <f t="shared" si="2"/>
        <v>93974</v>
      </c>
      <c r="M131" s="2"/>
      <c r="N131" s="2"/>
      <c r="O131" s="2"/>
    </row>
    <row r="132" spans="1:15" ht="60.75" customHeight="1">
      <c r="A132" s="52" t="s">
        <v>111</v>
      </c>
      <c r="B132" s="46"/>
      <c r="C132" s="56">
        <v>651</v>
      </c>
      <c r="D132" s="48" t="s">
        <v>136</v>
      </c>
      <c r="E132" s="98" t="s">
        <v>135</v>
      </c>
      <c r="F132" s="98"/>
      <c r="G132" s="98" t="s">
        <v>109</v>
      </c>
      <c r="H132" s="98"/>
      <c r="I132" s="49" t="s">
        <v>112</v>
      </c>
      <c r="J132" s="50">
        <v>188497</v>
      </c>
      <c r="K132" s="53">
        <v>0</v>
      </c>
      <c r="L132" s="51">
        <f t="shared" si="2"/>
        <v>188497</v>
      </c>
      <c r="M132" s="2"/>
      <c r="N132" s="2"/>
      <c r="O132" s="2"/>
    </row>
    <row r="133" spans="1:15" ht="25.5" customHeight="1">
      <c r="A133" s="52" t="s">
        <v>103</v>
      </c>
      <c r="B133" s="46"/>
      <c r="C133" s="56">
        <v>651</v>
      </c>
      <c r="D133" s="48" t="s">
        <v>209</v>
      </c>
      <c r="E133" s="98" t="s">
        <v>92</v>
      </c>
      <c r="F133" s="98"/>
      <c r="G133" s="98" t="s">
        <v>105</v>
      </c>
      <c r="H133" s="98"/>
      <c r="I133" s="49" t="s">
        <v>106</v>
      </c>
      <c r="J133" s="50">
        <v>584735</v>
      </c>
      <c r="K133" s="53">
        <v>0</v>
      </c>
      <c r="L133" s="51">
        <f t="shared" si="2"/>
        <v>584735</v>
      </c>
      <c r="M133" s="2"/>
      <c r="N133" s="2"/>
      <c r="O133" s="2"/>
    </row>
    <row r="134" spans="1:15" ht="24.75" customHeight="1">
      <c r="A134" s="52" t="s">
        <v>137</v>
      </c>
      <c r="B134" s="46"/>
      <c r="C134" s="56">
        <v>651</v>
      </c>
      <c r="D134" s="48" t="s">
        <v>138</v>
      </c>
      <c r="E134" s="98" t="s">
        <v>92</v>
      </c>
      <c r="F134" s="98"/>
      <c r="G134" s="98" t="s">
        <v>139</v>
      </c>
      <c r="H134" s="98"/>
      <c r="I134" s="49" t="s">
        <v>140</v>
      </c>
      <c r="J134" s="53">
        <v>0</v>
      </c>
      <c r="K134" s="50">
        <v>51616</v>
      </c>
      <c r="L134" s="51">
        <f t="shared" si="2"/>
        <v>-51616</v>
      </c>
      <c r="M134" s="2"/>
      <c r="N134" s="2"/>
      <c r="O134" s="2"/>
    </row>
    <row r="135" spans="1:15" ht="46.5" customHeight="1">
      <c r="A135" s="52" t="s">
        <v>220</v>
      </c>
      <c r="B135" s="46"/>
      <c r="C135" s="56">
        <v>651</v>
      </c>
      <c r="D135" s="48" t="s">
        <v>138</v>
      </c>
      <c r="E135" s="98" t="s">
        <v>92</v>
      </c>
      <c r="F135" s="98"/>
      <c r="G135" s="98" t="s">
        <v>139</v>
      </c>
      <c r="H135" s="98"/>
      <c r="I135" s="49" t="s">
        <v>210</v>
      </c>
      <c r="J135" s="50">
        <v>619392</v>
      </c>
      <c r="K135" s="53">
        <v>0</v>
      </c>
      <c r="L135" s="51">
        <f t="shared" si="2"/>
        <v>619392</v>
      </c>
      <c r="M135" s="2"/>
      <c r="N135" s="2"/>
      <c r="O135" s="2"/>
    </row>
    <row r="136" spans="1:15" ht="12.75" customHeight="1">
      <c r="A136" s="52" t="s">
        <v>107</v>
      </c>
      <c r="B136" s="46"/>
      <c r="C136" s="56">
        <v>651</v>
      </c>
      <c r="D136" s="48" t="s">
        <v>141</v>
      </c>
      <c r="E136" s="98" t="s">
        <v>142</v>
      </c>
      <c r="F136" s="98"/>
      <c r="G136" s="98" t="s">
        <v>109</v>
      </c>
      <c r="H136" s="98"/>
      <c r="I136" s="49" t="s">
        <v>110</v>
      </c>
      <c r="J136" s="50">
        <v>1377909</v>
      </c>
      <c r="K136" s="50">
        <v>22638.28</v>
      </c>
      <c r="L136" s="51">
        <f t="shared" si="2"/>
        <v>1355270.72</v>
      </c>
      <c r="M136" s="2"/>
      <c r="N136" s="2"/>
      <c r="O136" s="2"/>
    </row>
    <row r="137" spans="1:15" ht="38.25" customHeight="1">
      <c r="A137" s="52" t="s">
        <v>219</v>
      </c>
      <c r="B137" s="46"/>
      <c r="C137" s="56">
        <v>651</v>
      </c>
      <c r="D137" s="48" t="s">
        <v>141</v>
      </c>
      <c r="E137" s="98" t="s">
        <v>142</v>
      </c>
      <c r="F137" s="98"/>
      <c r="G137" s="98" t="s">
        <v>109</v>
      </c>
      <c r="H137" s="98"/>
      <c r="I137" s="49" t="s">
        <v>183</v>
      </c>
      <c r="J137" s="50">
        <v>46987</v>
      </c>
      <c r="K137" s="53">
        <v>0</v>
      </c>
      <c r="L137" s="51">
        <f t="shared" si="2"/>
        <v>46987</v>
      </c>
      <c r="M137" s="2"/>
      <c r="N137" s="2"/>
      <c r="O137" s="2"/>
    </row>
    <row r="138" spans="1:15" ht="57.75" customHeight="1">
      <c r="A138" s="52" t="s">
        <v>111</v>
      </c>
      <c r="B138" s="46"/>
      <c r="C138" s="56">
        <v>651</v>
      </c>
      <c r="D138" s="48" t="s">
        <v>141</v>
      </c>
      <c r="E138" s="98" t="s">
        <v>142</v>
      </c>
      <c r="F138" s="98"/>
      <c r="G138" s="98" t="s">
        <v>109</v>
      </c>
      <c r="H138" s="98"/>
      <c r="I138" s="49" t="s">
        <v>112</v>
      </c>
      <c r="J138" s="50">
        <v>416129</v>
      </c>
      <c r="K138" s="53">
        <v>0</v>
      </c>
      <c r="L138" s="51">
        <f t="shared" si="2"/>
        <v>416129</v>
      </c>
      <c r="M138" s="2"/>
      <c r="N138" s="2"/>
      <c r="O138" s="2"/>
    </row>
    <row r="139" spans="1:15" s="1" customFormat="1" ht="13.5" customHeight="1" outlineLevel="1" thickBot="1">
      <c r="A139" s="52" t="s">
        <v>121</v>
      </c>
      <c r="B139" s="57"/>
      <c r="C139" s="58">
        <v>651</v>
      </c>
      <c r="D139" s="59" t="s">
        <v>141</v>
      </c>
      <c r="E139" s="97" t="s">
        <v>142</v>
      </c>
      <c r="F139" s="97"/>
      <c r="G139" s="97" t="s">
        <v>105</v>
      </c>
      <c r="H139" s="97"/>
      <c r="I139" s="60" t="s">
        <v>106</v>
      </c>
      <c r="J139" s="61">
        <v>167505</v>
      </c>
      <c r="K139" s="62">
        <v>0</v>
      </c>
      <c r="L139" s="63">
        <f t="shared" si="2"/>
        <v>167505</v>
      </c>
      <c r="M139" s="31"/>
      <c r="N139" s="31"/>
      <c r="O139" s="31"/>
    </row>
    <row r="140" spans="1:15" ht="23.25" customHeight="1" thickBot="1">
      <c r="A140" s="64" t="s">
        <v>143</v>
      </c>
      <c r="B140" s="65">
        <v>450</v>
      </c>
      <c r="C140" s="101" t="s">
        <v>28</v>
      </c>
      <c r="D140" s="101"/>
      <c r="E140" s="101"/>
      <c r="F140" s="101"/>
      <c r="G140" s="101"/>
      <c r="H140" s="101"/>
      <c r="I140" s="101"/>
      <c r="J140" s="66" t="s">
        <v>28</v>
      </c>
      <c r="K140" s="67">
        <v>7885437.49</v>
      </c>
      <c r="L140" s="68" t="s">
        <v>28</v>
      </c>
      <c r="M140" s="2"/>
      <c r="N140" s="2"/>
      <c r="O140" s="2"/>
    </row>
    <row r="141" spans="1:15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95" t="s">
        <v>144</v>
      </c>
      <c r="L141" s="95"/>
      <c r="M141" s="2"/>
      <c r="N141" s="2"/>
      <c r="O141" s="2"/>
    </row>
    <row r="142" spans="1:15" ht="12" customHeight="1">
      <c r="A142" s="86" t="s">
        <v>145</v>
      </c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2"/>
      <c r="N142" s="2"/>
      <c r="O142" s="2"/>
    </row>
    <row r="143" spans="1:15" ht="5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32.25" customHeight="1">
      <c r="A144" s="10" t="s">
        <v>21</v>
      </c>
      <c r="B144" s="11" t="s">
        <v>22</v>
      </c>
      <c r="C144" s="92" t="s">
        <v>146</v>
      </c>
      <c r="D144" s="92"/>
      <c r="E144" s="92"/>
      <c r="F144" s="92"/>
      <c r="G144" s="92"/>
      <c r="H144" s="92"/>
      <c r="I144" s="92"/>
      <c r="J144" s="12" t="s">
        <v>88</v>
      </c>
      <c r="K144" s="69" t="s">
        <v>25</v>
      </c>
      <c r="L144" s="11" t="s">
        <v>26</v>
      </c>
      <c r="M144" s="2"/>
      <c r="N144" s="2"/>
      <c r="O144" s="2"/>
    </row>
    <row r="145" spans="1:15" ht="11.25" customHeight="1">
      <c r="A145" s="13">
        <v>1</v>
      </c>
      <c r="B145" s="13">
        <v>2</v>
      </c>
      <c r="C145" s="93">
        <v>3</v>
      </c>
      <c r="D145" s="93"/>
      <c r="E145" s="93"/>
      <c r="F145" s="93"/>
      <c r="G145" s="93"/>
      <c r="H145" s="93"/>
      <c r="I145" s="93"/>
      <c r="J145" s="14">
        <v>4</v>
      </c>
      <c r="K145" s="14">
        <v>5</v>
      </c>
      <c r="L145" s="13">
        <v>6</v>
      </c>
      <c r="M145" s="2"/>
      <c r="N145" s="2"/>
      <c r="O145" s="2"/>
    </row>
    <row r="146" spans="1:15" ht="23.25" customHeight="1">
      <c r="A146" s="64" t="s">
        <v>147</v>
      </c>
      <c r="B146" s="39">
        <v>500</v>
      </c>
      <c r="C146" s="94" t="s">
        <v>28</v>
      </c>
      <c r="D146" s="94"/>
      <c r="E146" s="94"/>
      <c r="F146" s="94"/>
      <c r="G146" s="94"/>
      <c r="H146" s="94"/>
      <c r="I146" s="94"/>
      <c r="J146" s="17">
        <v>18046514.01</v>
      </c>
      <c r="K146" s="17">
        <f>-K140</f>
        <v>-7885437.49</v>
      </c>
      <c r="L146" s="40">
        <f>J146-K146</f>
        <v>25931951.5</v>
      </c>
      <c r="M146" s="2"/>
      <c r="N146" s="2"/>
      <c r="O146" s="2"/>
    </row>
    <row r="147" spans="1:15" ht="12" customHeight="1">
      <c r="A147" s="18" t="s">
        <v>29</v>
      </c>
      <c r="B147" s="19"/>
      <c r="C147" s="107"/>
      <c r="D147" s="107"/>
      <c r="E147" s="107"/>
      <c r="F147" s="107"/>
      <c r="G147" s="107"/>
      <c r="H147" s="107"/>
      <c r="I147" s="107"/>
      <c r="J147" s="70"/>
      <c r="K147" s="71"/>
      <c r="L147" s="72"/>
      <c r="M147" s="2"/>
      <c r="N147" s="2"/>
      <c r="O147" s="2"/>
    </row>
    <row r="148" spans="1:15" ht="23.25" customHeight="1">
      <c r="A148" s="64" t="s">
        <v>148</v>
      </c>
      <c r="B148" s="73">
        <v>520</v>
      </c>
      <c r="C148" s="100" t="s">
        <v>28</v>
      </c>
      <c r="D148" s="100"/>
      <c r="E148" s="100"/>
      <c r="F148" s="100"/>
      <c r="G148" s="100"/>
      <c r="H148" s="100"/>
      <c r="I148" s="100"/>
      <c r="J148" s="74">
        <v>0</v>
      </c>
      <c r="K148" s="74">
        <v>0</v>
      </c>
      <c r="L148" s="75">
        <v>0</v>
      </c>
      <c r="M148" s="2"/>
      <c r="N148" s="2"/>
      <c r="O148" s="2"/>
    </row>
    <row r="149" spans="1:15" ht="12" customHeight="1">
      <c r="A149" s="18" t="s">
        <v>149</v>
      </c>
      <c r="B149" s="19"/>
      <c r="C149" s="20"/>
      <c r="D149" s="2"/>
      <c r="E149" s="2"/>
      <c r="F149" s="2"/>
      <c r="G149" s="2"/>
      <c r="H149" s="2"/>
      <c r="I149" s="21"/>
      <c r="J149" s="70"/>
      <c r="K149" s="71"/>
      <c r="L149" s="72"/>
      <c r="M149" s="2"/>
      <c r="N149" s="2"/>
      <c r="O149" s="2"/>
    </row>
    <row r="150" spans="1:15" s="1" customFormat="1" ht="11.25" customHeight="1" outlineLevel="1" thickBot="1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31"/>
      <c r="N150" s="31"/>
      <c r="O150" s="31"/>
    </row>
    <row r="151" spans="1:15" ht="23.25" customHeight="1">
      <c r="A151" s="64" t="s">
        <v>150</v>
      </c>
      <c r="B151" s="73">
        <v>620</v>
      </c>
      <c r="C151" s="100" t="s">
        <v>28</v>
      </c>
      <c r="D151" s="100"/>
      <c r="E151" s="100"/>
      <c r="F151" s="100"/>
      <c r="G151" s="100"/>
      <c r="H151" s="100"/>
      <c r="I151" s="100"/>
      <c r="J151" s="17">
        <f>J157+J155</f>
        <v>18046514.00999999</v>
      </c>
      <c r="K151" s="74">
        <v>0</v>
      </c>
      <c r="L151" s="75">
        <v>0</v>
      </c>
      <c r="M151" s="2"/>
      <c r="N151" s="2"/>
      <c r="O151" s="2"/>
    </row>
    <row r="152" spans="1:15" ht="12" customHeight="1" thickBot="1">
      <c r="A152" s="18" t="s">
        <v>149</v>
      </c>
      <c r="B152" s="19"/>
      <c r="C152" s="20"/>
      <c r="D152" s="2"/>
      <c r="E152" s="2"/>
      <c r="F152" s="2"/>
      <c r="G152" s="2"/>
      <c r="H152" s="2"/>
      <c r="I152" s="21"/>
      <c r="J152" s="70"/>
      <c r="K152" s="71"/>
      <c r="L152" s="72"/>
      <c r="M152" s="2"/>
      <c r="N152" s="2"/>
      <c r="O152" s="2"/>
    </row>
    <row r="153" spans="1:15" s="1" customFormat="1" ht="11.25" customHeight="1" outlineLevel="1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31"/>
      <c r="N153" s="31"/>
      <c r="O153" s="31"/>
    </row>
    <row r="154" spans="1:15" ht="12" customHeight="1" thickBot="1">
      <c r="A154" s="64" t="s">
        <v>151</v>
      </c>
      <c r="B154" s="73">
        <v>700</v>
      </c>
      <c r="C154" s="100" t="s">
        <v>28</v>
      </c>
      <c r="D154" s="100"/>
      <c r="E154" s="100"/>
      <c r="F154" s="100"/>
      <c r="G154" s="100"/>
      <c r="H154" s="100"/>
      <c r="I154" s="100"/>
      <c r="J154" s="74">
        <v>0</v>
      </c>
      <c r="K154" s="74">
        <v>0</v>
      </c>
      <c r="L154" s="75">
        <v>0</v>
      </c>
      <c r="M154" s="2"/>
      <c r="N154" s="2"/>
      <c r="O154" s="2"/>
    </row>
    <row r="155" spans="1:15" ht="21.75" customHeight="1" thickBot="1">
      <c r="A155" s="76" t="s">
        <v>152</v>
      </c>
      <c r="B155" s="73">
        <v>710</v>
      </c>
      <c r="C155" s="100" t="s">
        <v>28</v>
      </c>
      <c r="D155" s="100"/>
      <c r="E155" s="100"/>
      <c r="F155" s="100"/>
      <c r="G155" s="100"/>
      <c r="H155" s="100"/>
      <c r="I155" s="100"/>
      <c r="J155" s="17">
        <f>-J14</f>
        <v>-271630521.78</v>
      </c>
      <c r="K155" s="74">
        <v>0</v>
      </c>
      <c r="L155" s="77" t="s">
        <v>153</v>
      </c>
      <c r="M155" s="2"/>
      <c r="N155" s="2"/>
      <c r="O155" s="2"/>
    </row>
    <row r="156" spans="1:15" s="1" customFormat="1" ht="11.25" customHeight="1" outlineLevel="1" thickBot="1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31"/>
      <c r="N156" s="31"/>
      <c r="O156" s="31"/>
    </row>
    <row r="157" spans="1:15" ht="21.75" customHeight="1" thickBot="1">
      <c r="A157" s="76" t="s">
        <v>154</v>
      </c>
      <c r="B157" s="78">
        <v>720</v>
      </c>
      <c r="C157" s="106" t="s">
        <v>28</v>
      </c>
      <c r="D157" s="106"/>
      <c r="E157" s="106"/>
      <c r="F157" s="106"/>
      <c r="G157" s="106"/>
      <c r="H157" s="106"/>
      <c r="I157" s="106"/>
      <c r="J157" s="17">
        <f>J60</f>
        <v>289677035.78999996</v>
      </c>
      <c r="K157" s="79">
        <v>0</v>
      </c>
      <c r="L157" s="80" t="s">
        <v>153</v>
      </c>
      <c r="M157" s="2"/>
      <c r="N157" s="2"/>
      <c r="O157" s="2"/>
    </row>
    <row r="158" spans="1:15" s="1" customFormat="1" ht="11.25" customHeight="1" outlineLevel="1" thickBot="1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31"/>
      <c r="N158" s="31"/>
      <c r="O158" s="31"/>
    </row>
    <row r="159" spans="1:15" ht="11.25" customHeight="1">
      <c r="A159" s="81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2"/>
      <c r="N159" s="2"/>
      <c r="O159" s="2"/>
    </row>
    <row r="160" spans="1:15" ht="12" customHeight="1">
      <c r="A160" s="83" t="s">
        <v>155</v>
      </c>
      <c r="B160" s="2"/>
      <c r="C160" s="2"/>
      <c r="D160" s="2"/>
      <c r="E160" s="2"/>
      <c r="F160" s="2"/>
      <c r="G160" s="2"/>
      <c r="H160" s="2"/>
      <c r="I160" s="2"/>
      <c r="J160" s="104" t="s">
        <v>156</v>
      </c>
      <c r="K160" s="104"/>
      <c r="L160" s="2"/>
      <c r="M160" s="2"/>
      <c r="N160" s="2"/>
      <c r="O160" s="2"/>
    </row>
    <row r="161" spans="1:15" ht="11.25" customHeight="1">
      <c r="A161" s="2"/>
      <c r="B161" s="2"/>
      <c r="C161" s="2"/>
      <c r="D161" s="2"/>
      <c r="E161" s="2"/>
      <c r="F161" s="2"/>
      <c r="G161" s="2"/>
      <c r="H161" s="2"/>
      <c r="I161" s="2"/>
      <c r="J161" s="103" t="s">
        <v>157</v>
      </c>
      <c r="K161" s="103"/>
      <c r="L161" s="2"/>
      <c r="M161" s="2"/>
      <c r="N161" s="2"/>
      <c r="O161" s="2"/>
    </row>
    <row r="162" spans="1:15" ht="11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23.25" customHeight="1">
      <c r="A163" s="102" t="s">
        <v>158</v>
      </c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2"/>
      <c r="N163" s="2"/>
      <c r="O163" s="2"/>
    </row>
    <row r="164" spans="1:15" ht="11.25" customHeight="1">
      <c r="A164" s="2"/>
      <c r="B164" s="2"/>
      <c r="C164" s="2"/>
      <c r="D164" s="2"/>
      <c r="E164" s="2"/>
      <c r="F164" s="2"/>
      <c r="G164" s="2"/>
      <c r="H164" s="2"/>
      <c r="I164" s="2"/>
      <c r="J164" s="103" t="s">
        <v>157</v>
      </c>
      <c r="K164" s="103"/>
      <c r="L164" s="2"/>
      <c r="M164" s="2"/>
      <c r="N164" s="2"/>
      <c r="O164" s="2"/>
    </row>
    <row r="165" spans="1:15" ht="11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2" customHeight="1">
      <c r="A166" s="83" t="s">
        <v>159</v>
      </c>
      <c r="B166" s="2"/>
      <c r="C166" s="2"/>
      <c r="D166" s="2"/>
      <c r="E166" s="2"/>
      <c r="F166" s="2"/>
      <c r="G166" s="2"/>
      <c r="H166" s="2"/>
      <c r="I166" s="2"/>
      <c r="J166" s="104" t="s">
        <v>160</v>
      </c>
      <c r="K166" s="104"/>
      <c r="L166" s="2"/>
      <c r="M166" s="2"/>
      <c r="N166" s="2"/>
      <c r="O166" s="2"/>
    </row>
    <row r="167" spans="1:15" ht="11.25" customHeight="1">
      <c r="A167" s="2"/>
      <c r="B167" s="2"/>
      <c r="C167" s="2"/>
      <c r="D167" s="2"/>
      <c r="E167" s="2"/>
      <c r="F167" s="2"/>
      <c r="G167" s="2"/>
      <c r="H167" s="2"/>
      <c r="I167" s="2"/>
      <c r="J167" s="103" t="s">
        <v>157</v>
      </c>
      <c r="K167" s="103"/>
      <c r="L167" s="2"/>
      <c r="M167" s="2"/>
      <c r="N167" s="2"/>
      <c r="O167" s="2"/>
    </row>
    <row r="168" spans="1:15" ht="11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2" customHeight="1">
      <c r="A169" s="84" t="s">
        <v>161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1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</sheetData>
  <sheetProtection/>
  <mergeCells count="236">
    <mergeCell ref="E101:F101"/>
    <mergeCell ref="G101:H101"/>
    <mergeCell ref="E103:F103"/>
    <mergeCell ref="G103:H103"/>
    <mergeCell ref="E97:F97"/>
    <mergeCell ref="G97:H97"/>
    <mergeCell ref="E98:F98"/>
    <mergeCell ref="G98:H98"/>
    <mergeCell ref="E106:F106"/>
    <mergeCell ref="G106:H106"/>
    <mergeCell ref="E99:F99"/>
    <mergeCell ref="G99:H99"/>
    <mergeCell ref="E100:F100"/>
    <mergeCell ref="G100:H100"/>
    <mergeCell ref="E94:F94"/>
    <mergeCell ref="G94:H94"/>
    <mergeCell ref="E95:F95"/>
    <mergeCell ref="G95:H95"/>
    <mergeCell ref="E96:F96"/>
    <mergeCell ref="G96:H96"/>
    <mergeCell ref="E91:F91"/>
    <mergeCell ref="G91:H91"/>
    <mergeCell ref="E92:F92"/>
    <mergeCell ref="G92:H92"/>
    <mergeCell ref="E93:F93"/>
    <mergeCell ref="G93:H93"/>
    <mergeCell ref="E88:F88"/>
    <mergeCell ref="G88:H88"/>
    <mergeCell ref="E89:F89"/>
    <mergeCell ref="G89:H89"/>
    <mergeCell ref="E90:F90"/>
    <mergeCell ref="G90:H90"/>
    <mergeCell ref="E85:F85"/>
    <mergeCell ref="G85:H85"/>
    <mergeCell ref="E86:F86"/>
    <mergeCell ref="G86:H86"/>
    <mergeCell ref="E87:F87"/>
    <mergeCell ref="G87:H87"/>
    <mergeCell ref="E82:F82"/>
    <mergeCell ref="G82:H82"/>
    <mergeCell ref="E83:F83"/>
    <mergeCell ref="G83:H83"/>
    <mergeCell ref="E84:F84"/>
    <mergeCell ref="G84:H84"/>
    <mergeCell ref="E79:F79"/>
    <mergeCell ref="G79:H79"/>
    <mergeCell ref="E80:F80"/>
    <mergeCell ref="G80:H80"/>
    <mergeCell ref="E81:F81"/>
    <mergeCell ref="G81:H81"/>
    <mergeCell ref="E76:F76"/>
    <mergeCell ref="G76:H76"/>
    <mergeCell ref="E77:F77"/>
    <mergeCell ref="G77:H77"/>
    <mergeCell ref="E78:F78"/>
    <mergeCell ref="G78:H78"/>
    <mergeCell ref="E73:F73"/>
    <mergeCell ref="G73:H73"/>
    <mergeCell ref="E74:F74"/>
    <mergeCell ref="G74:H74"/>
    <mergeCell ref="E75:F75"/>
    <mergeCell ref="G75:H75"/>
    <mergeCell ref="E126:F126"/>
    <mergeCell ref="G126:H126"/>
    <mergeCell ref="E66:F66"/>
    <mergeCell ref="G66:H66"/>
    <mergeCell ref="E67:F67"/>
    <mergeCell ref="G67:H67"/>
    <mergeCell ref="E68:F68"/>
    <mergeCell ref="G68:H68"/>
    <mergeCell ref="E69:F69"/>
    <mergeCell ref="G69:H69"/>
    <mergeCell ref="E123:F123"/>
    <mergeCell ref="G123:H123"/>
    <mergeCell ref="E124:F124"/>
    <mergeCell ref="G124:H124"/>
    <mergeCell ref="E125:F125"/>
    <mergeCell ref="G125:H125"/>
    <mergeCell ref="E138:F138"/>
    <mergeCell ref="G138:H138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E135:F135"/>
    <mergeCell ref="G135:H135"/>
    <mergeCell ref="E136:F136"/>
    <mergeCell ref="G136:H136"/>
    <mergeCell ref="E137:F137"/>
    <mergeCell ref="G137:H137"/>
    <mergeCell ref="E132:F132"/>
    <mergeCell ref="G132:H132"/>
    <mergeCell ref="E133:F133"/>
    <mergeCell ref="G133:H133"/>
    <mergeCell ref="E134:F134"/>
    <mergeCell ref="G134:H134"/>
    <mergeCell ref="E129:F129"/>
    <mergeCell ref="G129:H129"/>
    <mergeCell ref="E130:F130"/>
    <mergeCell ref="G130:H130"/>
    <mergeCell ref="E131:F131"/>
    <mergeCell ref="G131:H131"/>
    <mergeCell ref="E116:F116"/>
    <mergeCell ref="G116:H116"/>
    <mergeCell ref="E127:F127"/>
    <mergeCell ref="G127:H127"/>
    <mergeCell ref="E128:F128"/>
    <mergeCell ref="G128:H128"/>
    <mergeCell ref="E121:F121"/>
    <mergeCell ref="G121:H121"/>
    <mergeCell ref="E122:F122"/>
    <mergeCell ref="G122:H122"/>
    <mergeCell ref="E113:F113"/>
    <mergeCell ref="G113:H113"/>
    <mergeCell ref="E114:F114"/>
    <mergeCell ref="G114:H114"/>
    <mergeCell ref="E115:F115"/>
    <mergeCell ref="G115:H115"/>
    <mergeCell ref="E110:F110"/>
    <mergeCell ref="G110:H110"/>
    <mergeCell ref="E111:F111"/>
    <mergeCell ref="G111:H111"/>
    <mergeCell ref="E112:F112"/>
    <mergeCell ref="G112:H112"/>
    <mergeCell ref="E107:F107"/>
    <mergeCell ref="G107:H107"/>
    <mergeCell ref="E108:F108"/>
    <mergeCell ref="G108:H108"/>
    <mergeCell ref="E109:F109"/>
    <mergeCell ref="G109:H109"/>
    <mergeCell ref="E105:F105"/>
    <mergeCell ref="G105:H105"/>
    <mergeCell ref="E64:F64"/>
    <mergeCell ref="G64:H64"/>
    <mergeCell ref="E65:F65"/>
    <mergeCell ref="G65:H65"/>
    <mergeCell ref="E102:F102"/>
    <mergeCell ref="G102:H102"/>
    <mergeCell ref="E72:F72"/>
    <mergeCell ref="G72:H72"/>
    <mergeCell ref="E71:F71"/>
    <mergeCell ref="G71:H71"/>
    <mergeCell ref="J160:K160"/>
    <mergeCell ref="J161:K161"/>
    <mergeCell ref="C145:I145"/>
    <mergeCell ref="C146:I146"/>
    <mergeCell ref="C147:I147"/>
    <mergeCell ref="C148:I148"/>
    <mergeCell ref="E104:F104"/>
    <mergeCell ref="G104:H104"/>
    <mergeCell ref="A163:L163"/>
    <mergeCell ref="J164:K164"/>
    <mergeCell ref="J166:K166"/>
    <mergeCell ref="J167:K167"/>
    <mergeCell ref="A153:L153"/>
    <mergeCell ref="C154:I154"/>
    <mergeCell ref="C155:I155"/>
    <mergeCell ref="A156:L156"/>
    <mergeCell ref="C157:I157"/>
    <mergeCell ref="A158:L158"/>
    <mergeCell ref="A150:L150"/>
    <mergeCell ref="C151:I151"/>
    <mergeCell ref="C140:I140"/>
    <mergeCell ref="K141:L141"/>
    <mergeCell ref="A142:L142"/>
    <mergeCell ref="C144:I144"/>
    <mergeCell ref="E61:F61"/>
    <mergeCell ref="G61:H61"/>
    <mergeCell ref="E139:F139"/>
    <mergeCell ref="G139:H139"/>
    <mergeCell ref="E62:F62"/>
    <mergeCell ref="G62:H62"/>
    <mergeCell ref="E63:F63"/>
    <mergeCell ref="G63:H63"/>
    <mergeCell ref="E70:F70"/>
    <mergeCell ref="G70:H70"/>
    <mergeCell ref="D52:G52"/>
    <mergeCell ref="K55:L55"/>
    <mergeCell ref="A56:L56"/>
    <mergeCell ref="C58:I58"/>
    <mergeCell ref="C59:I59"/>
    <mergeCell ref="C60:I60"/>
    <mergeCell ref="D54:G54"/>
    <mergeCell ref="D53:G53"/>
    <mergeCell ref="D43:G43"/>
    <mergeCell ref="D44:G44"/>
    <mergeCell ref="D45:G45"/>
    <mergeCell ref="D46:G46"/>
    <mergeCell ref="D47:G47"/>
    <mergeCell ref="D50:G50"/>
    <mergeCell ref="D48:G48"/>
    <mergeCell ref="D49:G49"/>
    <mergeCell ref="D37:G37"/>
    <mergeCell ref="D39:G39"/>
    <mergeCell ref="D40:G40"/>
    <mergeCell ref="D41:G41"/>
    <mergeCell ref="D42:G42"/>
    <mergeCell ref="D38:G38"/>
    <mergeCell ref="D31:G31"/>
    <mergeCell ref="D32:G32"/>
    <mergeCell ref="D33:G33"/>
    <mergeCell ref="D34:G34"/>
    <mergeCell ref="D35:G35"/>
    <mergeCell ref="D36:G36"/>
    <mergeCell ref="D25:G25"/>
    <mergeCell ref="D26:G26"/>
    <mergeCell ref="D27:G27"/>
    <mergeCell ref="D29:G29"/>
    <mergeCell ref="D28:G28"/>
    <mergeCell ref="D30:G30"/>
    <mergeCell ref="D19:G19"/>
    <mergeCell ref="D20:G20"/>
    <mergeCell ref="D21:G21"/>
    <mergeCell ref="D22:G22"/>
    <mergeCell ref="D23:G23"/>
    <mergeCell ref="D24:G24"/>
    <mergeCell ref="C12:I12"/>
    <mergeCell ref="C13:I13"/>
    <mergeCell ref="C14:I14"/>
    <mergeCell ref="D16:G16"/>
    <mergeCell ref="D17:G17"/>
    <mergeCell ref="D18:G18"/>
    <mergeCell ref="D51:G51"/>
    <mergeCell ref="B1:J1"/>
    <mergeCell ref="C3:J3"/>
    <mergeCell ref="B5:J5"/>
    <mergeCell ref="A6:B6"/>
    <mergeCell ref="C6:J6"/>
    <mergeCell ref="A7:B7"/>
    <mergeCell ref="C7:J7"/>
    <mergeCell ref="B8:J8"/>
    <mergeCell ref="A10:L10"/>
  </mergeCells>
  <printOptions/>
  <pageMargins left="0.35433070866141736" right="0.35433070866141736" top="0.984251968503937" bottom="0.984251968503937" header="0.5118110236220472" footer="0.5118110236220472"/>
  <pageSetup fitToHeight="0" horizontalDpi="600" verticalDpi="600" orientation="portrait" paperSize="9" scale="90" r:id="rId2"/>
  <rowBreaks count="2" manualBreakCount="2">
    <brk id="54" max="0" man="1"/>
    <brk id="140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MUS</cp:lastModifiedBy>
  <cp:lastPrinted>2019-02-13T04:20:10Z</cp:lastPrinted>
  <dcterms:created xsi:type="dcterms:W3CDTF">2019-02-05T06:54:32Z</dcterms:created>
  <dcterms:modified xsi:type="dcterms:W3CDTF">2019-02-13T04:20:50Z</dcterms:modified>
  <cp:category/>
  <cp:version/>
  <cp:contentType/>
  <cp:contentStatus/>
  <cp:revision>1</cp:revision>
</cp:coreProperties>
</file>